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2"/>
  </bookViews>
  <sheets>
    <sheet name="Прил 2" sheetId="2" r:id="rId1"/>
    <sheet name="Прил 5" sheetId="5" r:id="rId2"/>
    <sheet name="Прил 6 и 7" sheetId="6" r:id="rId3"/>
  </sheets>
  <definedNames>
    <definedName name="_Hlk245980918" localSheetId="0">'Прил 2'!#REF!</definedName>
    <definedName name="_Hlk245987357" localSheetId="0">'Прил 2'!#REF!</definedName>
  </definedNames>
  <calcPr calcId="125725"/>
</workbook>
</file>

<file path=xl/calcChain.xml><?xml version="1.0" encoding="utf-8"?>
<calcChain xmlns="http://schemas.openxmlformats.org/spreadsheetml/2006/main">
  <c r="C87" i="6"/>
  <c r="F96"/>
  <c r="F97"/>
  <c r="F98"/>
  <c r="F99"/>
  <c r="D99"/>
  <c r="D98"/>
  <c r="D97"/>
  <c r="D96"/>
  <c r="C77"/>
  <c r="F85"/>
  <c r="F84"/>
  <c r="D85"/>
  <c r="D84"/>
  <c r="C33" i="2"/>
  <c r="C37"/>
  <c r="C60" i="6"/>
  <c r="C64"/>
  <c r="C18"/>
  <c r="C20"/>
  <c r="D21" i="5"/>
  <c r="D17"/>
  <c r="C43" i="2"/>
  <c r="C40"/>
  <c r="C34"/>
  <c r="F17" i="6"/>
  <c r="F22"/>
  <c r="F23"/>
  <c r="F24"/>
  <c r="F25"/>
  <c r="F27"/>
  <c r="F29"/>
  <c r="F32"/>
  <c r="F35"/>
  <c r="F38"/>
  <c r="F40"/>
  <c r="F42"/>
  <c r="F44"/>
  <c r="F48"/>
  <c r="F49"/>
  <c r="F53"/>
  <c r="F58"/>
  <c r="F62"/>
  <c r="F66"/>
  <c r="F68"/>
  <c r="F69"/>
  <c r="F70"/>
  <c r="F72"/>
  <c r="F74"/>
  <c r="F76"/>
  <c r="F80"/>
  <c r="F82"/>
  <c r="F83"/>
  <c r="F91"/>
  <c r="F95"/>
  <c r="F102"/>
  <c r="F107"/>
  <c r="F112"/>
  <c r="F113"/>
  <c r="F115"/>
  <c r="F117"/>
  <c r="F120"/>
  <c r="F123"/>
  <c r="F130"/>
  <c r="F137"/>
  <c r="F139"/>
  <c r="F146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6"/>
  <c r="D87"/>
  <c r="D88"/>
  <c r="D89"/>
  <c r="D90"/>
  <c r="D91"/>
  <c r="D92"/>
  <c r="D93"/>
  <c r="D94"/>
  <c r="D95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2"/>
  <c r="C73"/>
  <c r="F73" s="1"/>
  <c r="C116"/>
  <c r="F116" s="1"/>
  <c r="C29" i="2"/>
  <c r="C26"/>
  <c r="C24"/>
  <c r="C20"/>
  <c r="C15"/>
  <c r="C61" i="6"/>
  <c r="F61" s="1"/>
  <c r="C65"/>
  <c r="F65" s="1"/>
  <c r="C81"/>
  <c r="F81" s="1"/>
  <c r="C79"/>
  <c r="C75"/>
  <c r="F75" s="1"/>
  <c r="C71"/>
  <c r="F71" s="1"/>
  <c r="C67"/>
  <c r="F67" s="1"/>
  <c r="C106"/>
  <c r="C105" s="1"/>
  <c r="C104" s="1"/>
  <c r="C103" s="1"/>
  <c r="D28" i="5" s="1"/>
  <c r="C111" i="6"/>
  <c r="F111" s="1"/>
  <c r="C122"/>
  <c r="C121" s="1"/>
  <c r="F121" s="1"/>
  <c r="C119"/>
  <c r="C118" s="1"/>
  <c r="F118" s="1"/>
  <c r="C114"/>
  <c r="F114" s="1"/>
  <c r="C101"/>
  <c r="C100" s="1"/>
  <c r="F100" s="1"/>
  <c r="C94"/>
  <c r="C93" s="1"/>
  <c r="C92" s="1"/>
  <c r="F92" s="1"/>
  <c r="C90"/>
  <c r="C89" s="1"/>
  <c r="C88" s="1"/>
  <c r="F87" s="1"/>
  <c r="C145"/>
  <c r="C144" s="1"/>
  <c r="C143" s="1"/>
  <c r="C142" s="1"/>
  <c r="C141" s="1"/>
  <c r="C140" s="1"/>
  <c r="D34" i="5" s="1"/>
  <c r="C136" i="6"/>
  <c r="C135" s="1"/>
  <c r="C134" s="1"/>
  <c r="C133" s="1"/>
  <c r="F133" s="1"/>
  <c r="C138"/>
  <c r="F138" s="1"/>
  <c r="C129"/>
  <c r="C128" s="1"/>
  <c r="C127" s="1"/>
  <c r="C126" s="1"/>
  <c r="C125" s="1"/>
  <c r="C124" s="1"/>
  <c r="D30" i="5" s="1"/>
  <c r="C57" i="6"/>
  <c r="C56" s="1"/>
  <c r="C55" s="1"/>
  <c r="C54" s="1"/>
  <c r="F54" s="1"/>
  <c r="C52"/>
  <c r="C51" s="1"/>
  <c r="C50" s="1"/>
  <c r="D20" i="5" s="1"/>
  <c r="C47" i="6"/>
  <c r="C46" s="1"/>
  <c r="C45" s="1"/>
  <c r="F45" s="1"/>
  <c r="C34"/>
  <c r="C33" s="1"/>
  <c r="F33" s="1"/>
  <c r="C21"/>
  <c r="F21" s="1"/>
  <c r="C43"/>
  <c r="F43" s="1"/>
  <c r="C41"/>
  <c r="F41" s="1"/>
  <c r="C39"/>
  <c r="F39" s="1"/>
  <c r="C37"/>
  <c r="F37" s="1"/>
  <c r="C16"/>
  <c r="C15" s="1"/>
  <c r="C14" s="1"/>
  <c r="C13" s="1"/>
  <c r="F13" s="1"/>
  <c r="C31"/>
  <c r="C30" s="1"/>
  <c r="D15" i="5" s="1"/>
  <c r="C28" i="6"/>
  <c r="F28" s="1"/>
  <c r="C26"/>
  <c r="F26" s="1"/>
  <c r="C10" i="2" l="1"/>
  <c r="C46" s="1"/>
  <c r="D16" i="5"/>
  <c r="D18"/>
  <c r="D22"/>
  <c r="D31"/>
  <c r="D35"/>
  <c r="F144" i="6"/>
  <c r="F142"/>
  <c r="F140"/>
  <c r="F136"/>
  <c r="F134"/>
  <c r="F128"/>
  <c r="F126"/>
  <c r="F124"/>
  <c r="F122"/>
  <c r="F106"/>
  <c r="F104"/>
  <c r="F94"/>
  <c r="F90"/>
  <c r="F88"/>
  <c r="F56"/>
  <c r="F52"/>
  <c r="F50"/>
  <c r="F46"/>
  <c r="F34"/>
  <c r="F30"/>
  <c r="F16"/>
  <c r="F14"/>
  <c r="C78"/>
  <c r="D13" i="5"/>
  <c r="D19"/>
  <c r="F145" i="6"/>
  <c r="F143"/>
  <c r="F141"/>
  <c r="F135"/>
  <c r="F129"/>
  <c r="F127"/>
  <c r="F125"/>
  <c r="F119"/>
  <c r="F105"/>
  <c r="F103"/>
  <c r="F101"/>
  <c r="F93"/>
  <c r="F89"/>
  <c r="F79"/>
  <c r="F57"/>
  <c r="F55"/>
  <c r="F51"/>
  <c r="F47"/>
  <c r="F31"/>
  <c r="F15"/>
  <c r="D27" i="5"/>
  <c r="C132" i="6"/>
  <c r="C110"/>
  <c r="C36"/>
  <c r="F36" s="1"/>
  <c r="C131" l="1"/>
  <c r="F132"/>
  <c r="D33" i="5"/>
  <c r="C19" i="6"/>
  <c r="F20"/>
  <c r="C109"/>
  <c r="F110"/>
  <c r="C63"/>
  <c r="F64"/>
  <c r="F78"/>
  <c r="C108" l="1"/>
  <c r="F109"/>
  <c r="F131"/>
  <c r="D32" i="5"/>
  <c r="D25"/>
  <c r="F77" i="6"/>
  <c r="F63"/>
  <c r="F19"/>
  <c r="F18" l="1"/>
  <c r="D14" i="5"/>
  <c r="C12" i="6"/>
  <c r="D24" i="5"/>
  <c r="F60" i="6"/>
  <c r="C59"/>
  <c r="F108"/>
  <c r="C86"/>
  <c r="D29" i="5"/>
  <c r="D26" l="1"/>
  <c r="F86" i="6"/>
  <c r="F59"/>
  <c r="D23" i="5"/>
  <c r="F12" i="6"/>
  <c r="D12" i="5"/>
  <c r="C10" i="6"/>
  <c r="D36" i="5" l="1"/>
  <c r="F10" i="6"/>
</calcChain>
</file>

<file path=xl/sharedStrings.xml><?xml version="1.0" encoding="utf-8"?>
<sst xmlns="http://schemas.openxmlformats.org/spreadsheetml/2006/main" count="577" uniqueCount="473">
  <si>
    <t>Сумма</t>
  </si>
  <si>
    <t>(тыс.рублей)</t>
  </si>
  <si>
    <t>Код</t>
  </si>
  <si>
    <t>бюджетной классификации Российской Федерации</t>
  </si>
  <si>
    <t>Наименование</t>
  </si>
  <si>
    <t>Доходов</t>
  </si>
  <si>
    <t xml:space="preserve">Сумма 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</si>
  <si>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</si>
  <si>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</si>
  <si>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</si>
  <si>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</si>
  <si>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</si>
  <si>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</si>
  <si>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</si>
  <si>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</si>
  <si>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</si>
  <si>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</si>
  <si>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</si>
  <si>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</si>
  <si>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</si>
  <si>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</si>
  <si>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</si>
  <si>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</si>
  <si>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1 06 00000 00 0000 000</t>
  </si>
  <si>
    <t>Налоги на имущество</t>
  </si>
  <si>
    <t>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</si>
  <si>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</si>
  <si>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1 06 06033 13 0000 110</t>
  </si>
  <si>
    <t xml:space="preserve">Земельный налог с организаций, обладающих земельным участком,   расположенным в границах городских поселений   </t>
  </si>
  <si>
    <t>1 06 06043 13 0000 110</t>
  </si>
  <si>
    <t xml:space="preserve"> Земельный налог с физических лиц, обладающих земельным участком,   расположенным в границах городских поселений                         </t>
  </si>
  <si>
    <t>1 08 00000 00 0000 000</t>
  </si>
  <si>
    <t>Государственная пошлина</t>
  </si>
  <si>
    <t>1 08 04020 01 0000 110</t>
  </si>
  <si>
    <t xml:space="preserve">Государственная     пошлина     за     совершение нотариальных действий должностными лицами органов местного   самоуправления,   уполномоченными    в соответствии с законодательными актами Российской Федерации на совершение нотариальных действий   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</si>
  <si>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</si>
  <si>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</si>
  <si>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1 11 05013 13 0000 120</t>
  </si>
  <si>
    <t>Доходы,  получаемые  в  виде  арендной  платы  за земельные участки, государственная  собственность на которые не разграничена и которые  расположены в границах городских поселений, а также средства от продажи права на заключение  договоров  аренды  указанных земельных участков</t>
  </si>
  <si>
    <t xml:space="preserve">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автономных учреждений)</t>
  </si>
  <si>
    <t>1 14 00000 00 0000 000</t>
  </si>
  <si>
    <t>Доходы от продажи материальных и нематериальных активов</t>
  </si>
  <si>
    <t>1 14 06013 13 0000 430</t>
  </si>
  <si>
    <t>Доходы    от    продажи    земельных    участков, государственная  собственность  на   которые   не разграничена и  которые  расположены  в  границах городских поселений</t>
  </si>
  <si>
    <t>1 17 00000 00 0000 000</t>
  </si>
  <si>
    <t>Прочие неналоговые доходы</t>
  </si>
  <si>
    <t>1 17 05050 13 0000 180</t>
  </si>
  <si>
    <t>Прочие неналоговые доходы бюджетов городских поселений</t>
  </si>
  <si>
    <t>2 00 00000 00 0000 000</t>
  </si>
  <si>
    <r>
      <t xml:space="preserve"> </t>
    </r>
    <r>
      <rPr>
        <b/>
        <sz val="11"/>
        <color theme="1"/>
        <rFont val="Times New Roman"/>
        <family val="1"/>
        <charset val="204"/>
      </rPr>
      <t>Безвозмездные поступления</t>
    </r>
  </si>
  <si>
    <t>2 02 01001 13 0000 151</t>
  </si>
  <si>
    <t>Дотации бюджетам городских поселений на выравнивание бюджетной обеспеченности</t>
  </si>
  <si>
    <t>2 02 01003 13 0000 151</t>
  </si>
  <si>
    <t>Дотации бюджетам городских поселений на поддержку мер по обеспечению сбалансированности бюджетов</t>
  </si>
  <si>
    <t xml:space="preserve">  2 02 03015 13 0000 151</t>
  </si>
  <si>
    <t xml:space="preserve">Субвенции бюджетам городских поселений на осуществление полномочий по  первичному воинскому учету на территориях, где отсутствуют военные комиссариаты  </t>
  </si>
  <si>
    <t>2 02 03024 13 0000 151</t>
  </si>
  <si>
    <t>Субвенции бюджетам городских поселений на выполнение передаваемых полномочий субъектов Российской Федерации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</si>
  <si>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</si>
  <si>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2 02 04999 13 0000 151</t>
  </si>
  <si>
    <t>Прочие межбюджетные трансферты, передаваемые бюджетам городских поселений</t>
  </si>
  <si>
    <t>Всего доходов</t>
  </si>
  <si>
    <t xml:space="preserve">   1 11 05035 13 0000 120</t>
  </si>
  <si>
    <t>показателя</t>
  </si>
  <si>
    <t xml:space="preserve">   Рз</t>
  </si>
  <si>
    <t>ПР</t>
  </si>
  <si>
    <t xml:space="preserve">  Общегосударственные вопросы</t>
  </si>
  <si>
    <r>
      <t xml:space="preserve">  </t>
    </r>
    <r>
      <rPr>
        <sz val="11"/>
        <color rgb="FF000000"/>
        <rFont val="Times New Roman"/>
        <family val="1"/>
        <charset val="204"/>
      </rPr>
      <t>Функционирование высшего должностного лица субъекта Российской Федерации и муниципального образования</t>
    </r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</si>
  <si>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</si>
  <si>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</si>
  <si>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</si>
  <si>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</si>
  <si>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</si>
  <si>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</si>
  <si>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</si>
  <si>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</si>
  <si>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</si>
  <si>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</si>
  <si>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</si>
  <si>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</si>
  <si>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</si>
  <si>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</si>
  <si>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</si>
  <si>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</si>
  <si>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</si>
  <si>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</si>
  <si>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</si>
  <si>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</si>
  <si>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Физическая культура и спорт</t>
  </si>
  <si>
    <t xml:space="preserve">Физическая культура </t>
  </si>
  <si>
    <t>ВСЕГО расходов:</t>
  </si>
  <si>
    <r>
      <t xml:space="preserve">                                                                                                        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9"/>
        <color theme="1"/>
        <rFont val="Times New Roman"/>
        <family val="1"/>
        <charset val="204"/>
      </rPr>
      <t>(тыс. руб.)</t>
    </r>
  </si>
  <si>
    <t>Наименование показателя</t>
  </si>
  <si>
    <t>Код расхода по бюджетной классификации</t>
  </si>
  <si>
    <t>Расходы бюджета - ВСЕГО</t>
  </si>
  <si>
    <t>В том числе: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</si>
  <si>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</si>
  <si>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</si>
  <si>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Исполнение судебных актов</t>
  </si>
  <si>
    <t>Уплата налогов, сборов и иных платежей</t>
  </si>
  <si>
    <t>Государственная программа "Экономическое развитие Вологодской области на 2014-2020 годы"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</si>
  <si>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заключенными соглашениями</t>
  </si>
  <si>
    <t>Иные межбюджетные трансферты</t>
  </si>
  <si>
    <t>Резервные фонды администрации</t>
  </si>
  <si>
    <t>Резервные средства</t>
  </si>
  <si>
    <t>Членский взнос в Ассоциацию "Северо-Запад"</t>
  </si>
  <si>
    <t>Исполнение судебных актов по обращению взыскания на средства бюджета района и оплата государственной пошлины</t>
  </si>
  <si>
    <t>Расходы на обеспечение функций органов местного самоуправления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</si>
  <si>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</si>
  <si>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</si>
  <si>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</si>
  <si>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Муниципальная программа "Обеспечение первичных мер пожарной безопасности городского поселения город Кадников на 2015-2017 годы"</t>
  </si>
  <si>
    <t>НАЦИОНАЛЬНАЯ ЭКОНОМИКА</t>
  </si>
  <si>
    <t>Мероприятия по землеустройству и землепользованию</t>
  </si>
  <si>
    <t>Содержание муниципального имущества</t>
  </si>
  <si>
    <t>ЖИЛИЩНО-КОММУНАЛЬНОЕ ХОЗЯЙСТВО</t>
  </si>
  <si>
    <t>Поддержка жилищного хозяйства</t>
  </si>
  <si>
    <t>Взносы на капитальный ремонт общего имущества в многоквартирном доме</t>
  </si>
  <si>
    <t>ОБРАЗОВАНИЕ</t>
  </si>
  <si>
    <t>Подпрограмма "Реализация молодежной политики"</t>
  </si>
  <si>
    <t>КУЛЬТУРА, КИНЕМАТОГРАФИЯ</t>
  </si>
  <si>
    <t>Подпрограмма "Организация досуга и обеспечение жителей поселения услугами организации культуры"</t>
  </si>
  <si>
    <t>Субсидии бюджетным учреждениям</t>
  </si>
  <si>
    <t>ФИЗИЧЕСКАЯ КУЛЬТУРА И СПОРТ</t>
  </si>
  <si>
    <t>Физическая культура</t>
  </si>
  <si>
    <t>Подпрограмма "Развитие физической культуры и спорта"</t>
  </si>
  <si>
    <t xml:space="preserve">                                                                                                        (тыс. руб.)</t>
  </si>
  <si>
    <t xml:space="preserve">Распределение
бюджетных ассигнований по разделам, подразделам классификации расходов на 2016 год
</t>
  </si>
  <si>
    <t>01</t>
  </si>
  <si>
    <t>00</t>
  </si>
  <si>
    <t>02</t>
  </si>
  <si>
    <t>04</t>
  </si>
  <si>
    <t>06</t>
  </si>
  <si>
    <t>03</t>
  </si>
  <si>
    <t>09</t>
  </si>
  <si>
    <t>05</t>
  </si>
  <si>
    <t>07</t>
  </si>
  <si>
    <t>08</t>
  </si>
  <si>
    <t>Распределение бюджетных ассигнований по разделам, подразделам, целевым статьям (государственным и муниципальным программам и непрограммным направлениям деятельности), группам и подгруппам видов расходов классификации расходов на 2016 год</t>
  </si>
  <si>
    <t>000 01 00 00 0 00 00000 000</t>
  </si>
  <si>
    <t>000 01 02 00 0  00 00000 000</t>
  </si>
  <si>
    <t>Муниципальная программа «Экономическое развитие городского поселения город Кадников на 2016-2018 годы»</t>
  </si>
  <si>
    <t>000 01 02 21 0 00 00000 000</t>
  </si>
  <si>
    <t>Основное мероприятие "Обеспечение деятельности администрации городского поселения города Кадникова"</t>
  </si>
  <si>
    <t>Расходы на выплаты персоналу муниципальных органов</t>
  </si>
  <si>
    <t>000 01 04 00 0  00 00000 000</t>
  </si>
  <si>
    <t>Иные закупки товаров, работ и услуг для муниципальных нужд</t>
  </si>
  <si>
    <t>000 01 04 21 0 00 00000 000</t>
  </si>
  <si>
    <t>Расходы на обеспечение функций муниципальных органов</t>
  </si>
  <si>
    <t>000 01 04 60 0 00 00000 000</t>
  </si>
  <si>
    <t>000 01 04 60 0 00 00000 540</t>
  </si>
  <si>
    <t>000 01 06 00 0 00 00000 000</t>
  </si>
  <si>
    <t>000 01 06 60 0 00 00000 000</t>
  </si>
  <si>
    <t>000 01 06 60 0 00 00000 540</t>
  </si>
  <si>
    <t>000 01 11 00 0 00 00000 000</t>
  </si>
  <si>
    <t>000 01 11 70 4 00 00000 000</t>
  </si>
  <si>
    <t>000 01 11 70 4 00 00000 870</t>
  </si>
  <si>
    <t>000 01 13 00 0 00 00000 000</t>
  </si>
  <si>
    <t>000 01 13 91 3 00 72140 000</t>
  </si>
  <si>
    <t>Осуществление отдельных государственных полномочий в сфере административных отношений в соответствии с законом области от 28 ноября 2005 года №1369-ОЗ "О наделении огранов местного самоуправления отдельными государственными полномочиями в сфере административных отношений"</t>
  </si>
  <si>
    <t>000 01 13 91 3 00 72140 240</t>
  </si>
  <si>
    <t>000 01 13 81 0 00 00010 000</t>
  </si>
  <si>
    <t>000 01 13 81 0 00 00010 850</t>
  </si>
  <si>
    <t>000 01 13 81 0 00 00020 000</t>
  </si>
  <si>
    <t>000 01 13 81 0 00 00020 830</t>
  </si>
  <si>
    <t>000 01 13 81 0 00 00080 000</t>
  </si>
  <si>
    <t>000 01 13 81 0 00 00080 240</t>
  </si>
  <si>
    <t>000 02 00 00 0 00 00000 000</t>
  </si>
  <si>
    <t>000 02 03 00 0 00 00000 000</t>
  </si>
  <si>
    <t>000 02 03 91 3 00 51180 000</t>
  </si>
  <si>
    <t>000 02 03 91 3 00 51180 120</t>
  </si>
  <si>
    <t>000 02 03 91 3 00 51180 240</t>
  </si>
  <si>
    <t>000 03 00 00 0 00 00000 000</t>
  </si>
  <si>
    <t>000 03 09 00 0 00 00000 000</t>
  </si>
  <si>
    <t>000 03 09 60 0 00 00000 000</t>
  </si>
  <si>
    <t>000 03 09 60 0 00 00000 540</t>
  </si>
  <si>
    <t>000 03 10 00 0 00 00000 000</t>
  </si>
  <si>
    <t>000 03 10 22 0 00 00000 000</t>
  </si>
  <si>
    <t>Основное мероприятие "Обеспечение первичных мер пожарной безопасности"</t>
  </si>
  <si>
    <t>000 03 10 22 0 01 00000 000</t>
  </si>
  <si>
    <t>000 04 00 00 0 00 00000 000</t>
  </si>
  <si>
    <t>000 04 09 00 0 00 00000 000</t>
  </si>
  <si>
    <t>000 05 03 00 0 00 00000 000</t>
  </si>
  <si>
    <t>Муниципальная программа "Развитие городского хозяйства на территории городского поселения город Кадников на 2016-2018 годы»</t>
  </si>
  <si>
    <t>000 04 09 23 0 00 00000 000</t>
  </si>
  <si>
    <t>Основное мероприятие "Осуществление дорожной деятельности и обеспечение безопасности дорожного движения на территории городского поселения город Кадников</t>
  </si>
  <si>
    <t>000 04 09 23 0 01 00000 000</t>
  </si>
  <si>
    <t>Выполнение мероприятий по капитальному ремонту автомобильных дорог местного значения</t>
  </si>
  <si>
    <t>Выполнение мероприятий по ремонту автомобильных дорог местного значения</t>
  </si>
  <si>
    <t>Выполнение мероприятий по содержанию улично-дорожной сети</t>
  </si>
  <si>
    <t>Выполнение мероприятий по обеспечению безопасности дорожного движения</t>
  </si>
  <si>
    <t>000 04 09 23 0 01 00020 000</t>
  </si>
  <si>
    <t>000 04 09 23 0 01 00020 240</t>
  </si>
  <si>
    <t>000 04 09 23 0 01 00030 000</t>
  </si>
  <si>
    <t>000 04 09 23 0 01 00030 240</t>
  </si>
  <si>
    <t>000 04 09 23 0 01 00040 000</t>
  </si>
  <si>
    <t>000 04 09 23 0 01 00040 240</t>
  </si>
  <si>
    <t>Выполнение мероприятий по капитальному ремонту автомобильных дорог местного значения за счет средств дорожного фонда</t>
  </si>
  <si>
    <t>000 04 09 23 0 01 00110 000</t>
  </si>
  <si>
    <t>000 04 09 23 0 01 00110 240</t>
  </si>
  <si>
    <t>000 04 12 00 0 00 00000 000</t>
  </si>
  <si>
    <t>Реализация государственных функций в области национальной экономики</t>
  </si>
  <si>
    <t>000 04 12 82 0 00 00000 000</t>
  </si>
  <si>
    <t>000 04 12 82 0 00 00030 000</t>
  </si>
  <si>
    <t>000 04 12 82 0 00 00030 240</t>
  </si>
  <si>
    <t>000 04 12 82 0 00 00040 000</t>
  </si>
  <si>
    <t>000 04 12 82 0 00 00040 240</t>
  </si>
  <si>
    <t>000 04 12 82 0 00 00040 850</t>
  </si>
  <si>
    <t>000 05 00 00 0 00 00000 000</t>
  </si>
  <si>
    <t>000 05 01 00 0 00 00000 000</t>
  </si>
  <si>
    <t>000 05 01 23 0 00 00000 000</t>
  </si>
  <si>
    <t>Основное мероприятие "Содержание имущества, находящегося в собственности городского поселения город Кадников"</t>
  </si>
  <si>
    <t>000 05 01 23 0 06 00000 000</t>
  </si>
  <si>
    <t>Выполнение мероприятий по содержанию имущества, находящегося в собственности городского поселения город Кадников</t>
  </si>
  <si>
    <t>000 05 01 23 0 06 00010 000</t>
  </si>
  <si>
    <t>000 05 01 23 0 06 00010 240</t>
  </si>
  <si>
    <t>Муниципальная адресная программа по переселению граждан из аварийного жилищного фонда, расположенного на территории города Кадникова на 2014, 2015, 2016, 2017 годы с учетом необходимости развития малоэтажного жилищного строительства</t>
  </si>
  <si>
    <t>000 05 01 24 0 00 00000 000</t>
  </si>
  <si>
    <t>Основное мероприятие "Обеспечение переселяемых граждан жильем за счет строительства жилых помещений и (или) домов с учетом необходимости развития малоэтажного жилищного строительства"</t>
  </si>
  <si>
    <t>Выполнение мероприятий по строительству жилых помещений и (или) домов с учетом необходимости развития малоэтажного жилищного строительства</t>
  </si>
  <si>
    <t>000 05 01 24 0 01 00000 000</t>
  </si>
  <si>
    <t>000 05 01 24 0 01 00010 000</t>
  </si>
  <si>
    <t>000 05 01 24 0 01 00010 410</t>
  </si>
  <si>
    <t>000 05 02 00 0 00 00000 000</t>
  </si>
  <si>
    <t>000 05 03 23 0 00 00000 000</t>
  </si>
  <si>
    <t>Основное мероприятие "Благоустройство и озеленение территории городского поселения город Кадников"</t>
  </si>
  <si>
    <t>000 05 03 23 0 02 00000 000</t>
  </si>
  <si>
    <t>Выполнение мероприятий по освещению улиц</t>
  </si>
  <si>
    <t>000 05 03 23 0 02 00230 000</t>
  </si>
  <si>
    <t>000 05 03 23 0 02 00230 240</t>
  </si>
  <si>
    <t>Выполнение мероприятий по озеленению</t>
  </si>
  <si>
    <t>000 05 03 23 0 02 00220 000</t>
  </si>
  <si>
    <t>Выполнение мероприятий по благоустройству</t>
  </si>
  <si>
    <t>000 05 03 23 0 02 00210 000</t>
  </si>
  <si>
    <t>000 05 03 23 0 02 00210 240</t>
  </si>
  <si>
    <t>000 05 03 23 0 02 00220 240</t>
  </si>
  <si>
    <t>Основное мероприятие "Организация ритуальных услуг и содержание мест захоронения на территории городского поселения города Кадникова"</t>
  </si>
  <si>
    <t>000 05 03 23 0 04 00410 000</t>
  </si>
  <si>
    <t>000 05 03 23 0 04 00000 000</t>
  </si>
  <si>
    <t>Выполнение мероприятий по организации ритуальных услуг и содержанию мест захоронения</t>
  </si>
  <si>
    <t>000 05 03 23 0 04 00410 240</t>
  </si>
  <si>
    <t>Основное мероприятие "Осуществление отдельных государственных полномочий в сфере обеспечения санитарно-эпидемиологического благополучия населения на территории городского поселения город Кадников"</t>
  </si>
  <si>
    <t>Выполнение мероприятий по осуществлению отдельных государственных полномочий в сфере обеспечения санитарно-эпидемиологического благополучия населения</t>
  </si>
  <si>
    <t>000 05 03 23 0 03 00000 000</t>
  </si>
  <si>
    <t>000 05 03 23 0 03 00310 000</t>
  </si>
  <si>
    <t>000 05 03 23 0 03 00310 240</t>
  </si>
  <si>
    <t>Основное мероприятие "Организация тепло-, газо-, водоснабжения и водоотведения"</t>
  </si>
  <si>
    <t>Выполнение мероприятий по строительству систем тепло-, газо-, водоснабжения и водоотведения</t>
  </si>
  <si>
    <t>000 05 03 23 0 02 00210 850</t>
  </si>
  <si>
    <t>000 07 00 00 0 00 00000 000</t>
  </si>
  <si>
    <t>000 07 07 00 0 00 00000 000</t>
  </si>
  <si>
    <t>Муниципальная программа "Развитие культуры, физической культуры, спорта и реализация молодежной политики на территории городского поселения город Кадников на 2015-2017 годы"</t>
  </si>
  <si>
    <t>000 07 07 25 0 00 00000 000</t>
  </si>
  <si>
    <t>000 07 07 25 2 00 00000 000</t>
  </si>
  <si>
    <t>000 07 07 25 2 01 00000 000</t>
  </si>
  <si>
    <t>000 07 07 25 2 01 00010 000</t>
  </si>
  <si>
    <t>000 07 07 25 2 01 00010 240</t>
  </si>
  <si>
    <t>000 08 00 00 0 00 00000 000</t>
  </si>
  <si>
    <t>000 08 01 00 0 00 00000 000</t>
  </si>
  <si>
    <t>000 08 01 60 0 00 00000 000</t>
  </si>
  <si>
    <t>000 08 01 60 0 00 00000 540</t>
  </si>
  <si>
    <t>000 08 01 25 1 00 00000 000</t>
  </si>
  <si>
    <t>000 08 01 25 0 00 00000 000</t>
  </si>
  <si>
    <t>Основное мероприятие "Обеспечение выполнения муниципального задания учреждениями культурно-досугового типа"</t>
  </si>
  <si>
    <t>000 08 01 25 1 01 00000 000</t>
  </si>
  <si>
    <t>000 08 01 25 1 01 00010 000</t>
  </si>
  <si>
    <t>000 08 01 25 1 01 00010 610</t>
  </si>
  <si>
    <t>000 11 00 00 0 00 00000 000</t>
  </si>
  <si>
    <t>000 11 01 00 0 00 00000 000</t>
  </si>
  <si>
    <t>000 11 01 25 0 00 00000 000</t>
  </si>
  <si>
    <t>000 11 01 25 3 00 00000 000</t>
  </si>
  <si>
    <t>Основное мероприятие "Организация и проведение спортивных мероприятий"</t>
  </si>
  <si>
    <t>Основное мероприятие "Организация и проведение социально значимых мероприятий"</t>
  </si>
  <si>
    <t>Выполнения мероприятий по организации и проведению социально значимых мероприятий</t>
  </si>
  <si>
    <t>Выполнение мероприятий по обеспечению выполнения муниципального задания учреждениями культурно-досугового типа</t>
  </si>
  <si>
    <t>Выполнение мероприятий по организации и проведению спортивных мероприятий</t>
  </si>
  <si>
    <t>000 11 01 25 3 01 00000 000</t>
  </si>
  <si>
    <t>000 11 01 25 3 01 00010 000</t>
  </si>
  <si>
    <t>000 11 01 25 3 01 00010 240</t>
  </si>
  <si>
    <t>000 01 02 21 0 01 00000 000</t>
  </si>
  <si>
    <t>000 01 04 21 0 01 00000 000</t>
  </si>
  <si>
    <t>Выполнение мероприятий по обеспечению первичных мер пожарной безопасности</t>
  </si>
  <si>
    <t>000 03 10 22 0 01 00010 000</t>
  </si>
  <si>
    <t>000 03 10 22 0 01 00010 240</t>
  </si>
  <si>
    <t>000 05 02 23 0 00 00000 000</t>
  </si>
  <si>
    <t>000 05 02 23 0 05 00000 000</t>
  </si>
  <si>
    <t>000 05 02 23 0 05 00510 000</t>
  </si>
  <si>
    <t>000 05 02 23 0 05 00510 410</t>
  </si>
  <si>
    <t xml:space="preserve">  1 03 00000 00 0000 000</t>
  </si>
  <si>
    <t>000 04 09 23 0 01 00010 000</t>
  </si>
  <si>
    <t>000 04 09 23 0 01 00010 240</t>
  </si>
  <si>
    <t>940 04 00 00 0 00 00000 000</t>
  </si>
  <si>
    <t>940 04 09 00 0 00 00000 000</t>
  </si>
  <si>
    <t>940 04 09 23 0 00 00000 000</t>
  </si>
  <si>
    <t>940 04 09 23 0 01 00000 000</t>
  </si>
  <si>
    <t xml:space="preserve">                               (тыс. руб.)</t>
  </si>
  <si>
    <t>940 00 00 00 0 00 00000 000</t>
  </si>
  <si>
    <t>940 01 00 00 0 00 00000 000</t>
  </si>
  <si>
    <t>940 01 02 00 0  00 00000 000</t>
  </si>
  <si>
    <t>940 01 02 21 0 00 00000 000</t>
  </si>
  <si>
    <t>940 01 02 21 0 01 00000 000</t>
  </si>
  <si>
    <t>940 01 04 00 0  00 00000 000</t>
  </si>
  <si>
    <t>940 01 04 21 0 00 00000 000</t>
  </si>
  <si>
    <t>940 01 04 21 0 01 00000 000</t>
  </si>
  <si>
    <t>940 01 04 60 0 00 00000 000</t>
  </si>
  <si>
    <t>940 01 04 60 0 00 00000 540</t>
  </si>
  <si>
    <t>940 01 06 00 0 00 00000 000</t>
  </si>
  <si>
    <t>940 01 06 60 0 00 00000 000</t>
  </si>
  <si>
    <t>940 01 06 60 0 00 00000 540</t>
  </si>
  <si>
    <t>940 01 11 00 0 00 00000 000</t>
  </si>
  <si>
    <t>940 01 11 70 4 00 00000 000</t>
  </si>
  <si>
    <t>940 01 11 70 4 00 00000 870</t>
  </si>
  <si>
    <t>940 01 13 00 0 00 00000 000</t>
  </si>
  <si>
    <t>940 01 13 81 0 00 00010 000</t>
  </si>
  <si>
    <t>940 01 13 81 0 00 00010 850</t>
  </si>
  <si>
    <t>940 01 13 81 0 00 00020 000</t>
  </si>
  <si>
    <t>940 01 13 81 0 00 00020 830</t>
  </si>
  <si>
    <t>940 01 13 81 0 00 00080 000</t>
  </si>
  <si>
    <t>940 01 13 81 0 00 00080 240</t>
  </si>
  <si>
    <t>940 01 13 91 3 00 72140 000</t>
  </si>
  <si>
    <t>940 01 13 91 3 00 72140 240</t>
  </si>
  <si>
    <t>940 02 00 00 0 00 00000 000</t>
  </si>
  <si>
    <t>940 02 03 00 0 00 00000 000</t>
  </si>
  <si>
    <t>940 02 03 91 3 00 51180 000</t>
  </si>
  <si>
    <t>940 02 03 91 3 00 51180 120</t>
  </si>
  <si>
    <t>940 02 03 91 3 00 51180 240</t>
  </si>
  <si>
    <t>940 03 00 00 0 00 00000 000</t>
  </si>
  <si>
    <t>940 03 09 00 0 00 00000 000</t>
  </si>
  <si>
    <t>940 03 09 60 0 00 00000 000</t>
  </si>
  <si>
    <t>940 03 09 60 0 00 00000 540</t>
  </si>
  <si>
    <t>940 03 10 00 0 00 00000 000</t>
  </si>
  <si>
    <t>940 03 10 22 0 00 00000 000</t>
  </si>
  <si>
    <t>940 03 10 22 0 01 00000 000</t>
  </si>
  <si>
    <t>940 03 10 22 0 01 00010 000</t>
  </si>
  <si>
    <t>940 03 10 22 0 01 00010 240</t>
  </si>
  <si>
    <t>940 04 09 23 0 01 00010 000</t>
  </si>
  <si>
    <t>940 04 09 23 0 01 00010 240</t>
  </si>
  <si>
    <t>940 04 09 23 0 01 00110 000</t>
  </si>
  <si>
    <t>940 04 09 23 0 01 00110 240</t>
  </si>
  <si>
    <t>940 04 09 23 0 01 00020 000</t>
  </si>
  <si>
    <t>940 04 09 23 0 01 00020 240</t>
  </si>
  <si>
    <t>940 04 09 23 0 01 00030 000</t>
  </si>
  <si>
    <t>940 04 09 23 0 01 00030 240</t>
  </si>
  <si>
    <t>940 04 09 23 0 01 00040 000</t>
  </si>
  <si>
    <t>940 04 09 23 0 01 00040 240</t>
  </si>
  <si>
    <t>940 04 12 00 0 00 00000 000</t>
  </si>
  <si>
    <t>940 04 12 82 0 00 00000 000</t>
  </si>
  <si>
    <t>940 04 12 82 0 00 00030 000</t>
  </si>
  <si>
    <t>940 04 12 82 0 00 00030 240</t>
  </si>
  <si>
    <t>940 04 12 82 0 00 00040 000</t>
  </si>
  <si>
    <t>940 04 12 82 0 00 00040 240</t>
  </si>
  <si>
    <t>940 04 12 82 0 00 00040 850</t>
  </si>
  <si>
    <t>940 05 00 00 0 00 00000 000</t>
  </si>
  <si>
    <t>940 05 01 00 0 00 00000 000</t>
  </si>
  <si>
    <t>940 05 01 23 0 00 00000 000</t>
  </si>
  <si>
    <t>940 05 01 23 0 06 00000 000</t>
  </si>
  <si>
    <t>940 05 01 23 0 06 00010 000</t>
  </si>
  <si>
    <t>940 05 01 23 0 06 00010 240</t>
  </si>
  <si>
    <t>940 05 01 24 0 00 00000 000</t>
  </si>
  <si>
    <t>940 05 01 24 0 01 00000 000</t>
  </si>
  <si>
    <t>940 05 01 24 0 01 00010 000</t>
  </si>
  <si>
    <t>940 05 01 24 0 01 00010 410</t>
  </si>
  <si>
    <t>940 05 02 00 0 00 00000 000</t>
  </si>
  <si>
    <t>940 05 02 23 0 00 00000 000</t>
  </si>
  <si>
    <t>940 05 02 23 0 05 00000 000</t>
  </si>
  <si>
    <t>940 05 02 23 0 05 00510 000</t>
  </si>
  <si>
    <t>940 05 02 23 0 05 00510 410</t>
  </si>
  <si>
    <t>940 05 03 00 0 00 00000 000</t>
  </si>
  <si>
    <t>940 05 03 23 0 00 00000 000</t>
  </si>
  <si>
    <t>940 05 03 23 0 02 00000 000</t>
  </si>
  <si>
    <t>940 05 03 23 0 02 00210 000</t>
  </si>
  <si>
    <t>940 05 03 23 0 02 00210 240</t>
  </si>
  <si>
    <t>940 05 03 23 0 02 00210 850</t>
  </si>
  <si>
    <t>940 05 03 23 0 02 00220 000</t>
  </si>
  <si>
    <t>940 05 03 23 0 02 00220 240</t>
  </si>
  <si>
    <t>940 05 03 23 0 02 00230 000</t>
  </si>
  <si>
    <t>940 05 03 23 0 02 00230 240</t>
  </si>
  <si>
    <t>940 05 03 23 0 03 00000 000</t>
  </si>
  <si>
    <t>940 05 03 23 0 03 00310 000</t>
  </si>
  <si>
    <t>940 05 03 23 0 03 00310 240</t>
  </si>
  <si>
    <t>940 05 03 23 0 04 00000 000</t>
  </si>
  <si>
    <t>940 05 03 23 0 04 00410 000</t>
  </si>
  <si>
    <t>940 05 03 23 0 04 00410 240</t>
  </si>
  <si>
    <t>940 07 00 00 0 00 00000 000</t>
  </si>
  <si>
    <t>940 07 07 00 0 00 00000 000</t>
  </si>
  <si>
    <t>940 07 07 25 0 00 00000 000</t>
  </si>
  <si>
    <t>940 07 07 25 2 00 00000 000</t>
  </si>
  <si>
    <t>940 07 07 25 2 01 00000 000</t>
  </si>
  <si>
    <t>940 07 07 25 2 01 00010 000</t>
  </si>
  <si>
    <t>940 07 07 25 2 01 00010 240</t>
  </si>
  <si>
    <t>940 08 00 00 0 00 00000 000</t>
  </si>
  <si>
    <t>940 08 01 00 0 00 00000 000</t>
  </si>
  <si>
    <t>940 08 01 25 0 00 00000 000</t>
  </si>
  <si>
    <t>940 08 01 25 1 00 00000 000</t>
  </si>
  <si>
    <t>940 08 01 25 1 01 00000 000</t>
  </si>
  <si>
    <t>940 08 01 25 1 01 00010 000</t>
  </si>
  <si>
    <t>940 08 01 25 1 01 00010 610</t>
  </si>
  <si>
    <t>940 08 01 60 0 00 00000 000</t>
  </si>
  <si>
    <t>940 08 01 60 0 00 00000 540</t>
  </si>
  <si>
    <t>940 11 00 00 0 00 00000 000</t>
  </si>
  <si>
    <t>940 11 01 00 0 00 00000 000</t>
  </si>
  <si>
    <t>940 11 01 25 0 00 00000 000</t>
  </si>
  <si>
    <t>940 11 01 25 3 00 00000 000</t>
  </si>
  <si>
    <t>940 11 01 25 3 01 00000 000</t>
  </si>
  <si>
    <t>940 11 01 25 3 01 00010 000</t>
  </si>
  <si>
    <t>940 11 01 25 3 01 00010 240</t>
  </si>
  <si>
    <t>Администрация города Кадникова - ВСЕГО</t>
  </si>
  <si>
    <t>000 01 02 21 0 01 00190 000</t>
  </si>
  <si>
    <t>000 01 02 21 0 01 00190 120</t>
  </si>
  <si>
    <t>000 01 04 21 0 01 00190 000</t>
  </si>
  <si>
    <t>000 01 04 21 0 01 00190 120</t>
  </si>
  <si>
    <t>000 01 04 21 0 01 00190 240</t>
  </si>
  <si>
    <t>000 01 04 21 0 01 00190 830</t>
  </si>
  <si>
    <t>000 01 04 21 0 01 00190 850</t>
  </si>
  <si>
    <t>940 01 04 21 0 01 00190 850</t>
  </si>
  <si>
    <t>940 01 04 21 0 01 00190 830</t>
  </si>
  <si>
    <t>940 01 04 21 0 01 00190 240</t>
  </si>
  <si>
    <t>940 01 04 21 0 01 00190 120</t>
  </si>
  <si>
    <t>940 01 04 21 0 01 00190 000</t>
  </si>
  <si>
    <t>940 01 02 21 0 01 00190 120</t>
  </si>
  <si>
    <t>940 01 02 21 0 01 00190 000</t>
  </si>
  <si>
    <t>Объем доходов бюджета, формируемый за счет налоговых и неналоговых доходов, а также безвозмездных поступлений на 2016 год</t>
  </si>
  <si>
    <t xml:space="preserve">Ведомственная  структура расходов бюджета на 2016 год </t>
  </si>
  <si>
    <t>2 02 01000 00 0000 151</t>
  </si>
  <si>
    <t>Дотации бюджетам субъектов Российской Федерации и муниципальных образований</t>
  </si>
  <si>
    <t>2 02 03000 00 0000 151</t>
  </si>
  <si>
    <t>Субвенции бюджетам субъектов Российской Федерации и муниципальных образований</t>
  </si>
  <si>
    <t>2 02 04000 00 0000 151</t>
  </si>
  <si>
    <t>2 02 04014 13 0000 151</t>
  </si>
  <si>
    <t>Бюджетные инвестиции</t>
  </si>
  <si>
    <t>Осуществление дорожной деятельности в отношении автомобильных дорог общего пользования местного значения</t>
  </si>
  <si>
    <t>000 04 09 75 0 00 00000 000</t>
  </si>
  <si>
    <t>Содержание автомобильных дорог общего пользования местного значения, мостов и иных транспортных инженерных сооружений в границах населенных пунктов сельских поселений и вне границ населенных пунктов поселений в границах муниципального района</t>
  </si>
  <si>
    <t>000 04 09 75 0 00 23750 240</t>
  </si>
  <si>
    <t>940 04 09 75 0 00 00000 000</t>
  </si>
  <si>
    <t>940 04 09 75 0 00 23750 240</t>
  </si>
  <si>
    <t>Приложение 2
     к решению «О бюджете 
города Кадников на 2016 год» в редакции решения Совета города Кадникова от 29.01.2016 №112</t>
  </si>
  <si>
    <t>Приложение 5
     к решению «О бюджете 
города Кадников на 2016 год»
в редакции решения Совета города Кадникова от 29.01.2016 №112</t>
  </si>
  <si>
    <t>Приложение 6
     к решению «О бюджете 
города Кадников на 2016 год»
в редакции решения Совета города Кадникова от 29.01.2016 №112</t>
  </si>
  <si>
    <t>Приложение 7
     к решению «О бюджете 
города Кадников на 2016 год»
в редакции решения Совета города Кадникова от 29.01.2016 №112</t>
  </si>
  <si>
    <t>2 02 02000 00 0000 151</t>
  </si>
  <si>
    <t>Субсидии бюджетам субъектов Российской Федерации и муниципальных образований</t>
  </si>
  <si>
    <t xml:space="preserve">  2 02 02088 13 0002 151</t>
  </si>
  <si>
    <t>Субсидии бюджетам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</si>
  <si>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2 02 02089 13 0002 151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</si>
  <si>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</si>
  <si>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000 04 12 83 0 00 00000 000</t>
  </si>
  <si>
    <t>940 04 12 83 0 00 00000 000</t>
  </si>
  <si>
    <t>000 04 12 83 0 00 00000 240</t>
  </si>
  <si>
    <t>940 04 12 83 0 00 00000 240</t>
  </si>
  <si>
    <t>Мероприятия в области строительства, архитектуры и градостроительства</t>
  </si>
  <si>
    <t>Субвенции на переселение граждан из аварийного жилого фонда  (средства ФСРЖКХ) 3 этап</t>
  </si>
  <si>
    <t>Переселение граждан из аварийного фонда (софинансирование из областного бюджета)</t>
  </si>
  <si>
    <t>000 04 09 91 2 00 74030 000</t>
  </si>
  <si>
    <t>000 04 09 91 2 00 74030 240</t>
  </si>
  <si>
    <t>940 04 09 91 2 00 74030 000</t>
  </si>
  <si>
    <t>940 04 09 91 2 00 74030 240</t>
  </si>
  <si>
    <t>000 05 01 73 3 00 09502 000</t>
  </si>
  <si>
    <t>000 05 01 73 3 00 09502 410</t>
  </si>
  <si>
    <t>000 05 01 73 3 00 09602 000</t>
  </si>
  <si>
    <t>000 05 01 73 3 00 09602 410</t>
  </si>
  <si>
    <t>940 05 01 73 3 00 09502 000</t>
  </si>
  <si>
    <t>940 05 01 73 3 00 09502 410</t>
  </si>
  <si>
    <t>940 05 01 73 3 00 09602 000</t>
  </si>
  <si>
    <t>940 05 01 73 3 00 09602 410</t>
  </si>
  <si>
    <t>000 01 04 91 2 00 74030 000</t>
  </si>
  <si>
    <t>000 01 04 91 2 00 74030 120</t>
  </si>
  <si>
    <t>940 01 04 91 2 00 74030 000</t>
  </si>
  <si>
    <t>940 01 04 91 2 00 74030 120</t>
  </si>
  <si>
    <t>000 05 01 87 1 00 00060 000</t>
  </si>
  <si>
    <t>000 05 01 87 1 00 00060 240</t>
  </si>
  <si>
    <t>940 05 01 87 1 00 00060 000</t>
  </si>
  <si>
    <t>940 05 01 87 1 00 00060 240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</si>
</sst>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0" xfId="0" applyFont="1" applyBorder="1" applyAlignment="1"/>
    <xf numFmtId="0" fontId="7" fillId="0" borderId="8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left" wrapText="1" indent="2"/>
    </xf>
    <xf numFmtId="0" fontId="6" fillId="0" borderId="8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left" wrapText="1" indent="2"/>
    </xf>
    <xf numFmtId="0" fontId="6" fillId="0" borderId="8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6" fillId="0" borderId="8" xfId="0" applyFont="1" applyBorder="1" applyAlignment="1">
      <alignment vertical="top" wrapText="1"/>
    </xf>
    <xf numFmtId="0" fontId="8" fillId="0" borderId="8" xfId="0" applyFont="1" applyBorder="1" applyAlignment="1">
      <alignment horizontal="center" vertical="top" wrapText="1"/>
    </xf>
    <xf numFmtId="0" fontId="7" fillId="0" borderId="8" xfId="0" applyFont="1" applyBorder="1" applyAlignment="1">
      <alignment vertical="top" wrapText="1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9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vertical="top" wrapText="1"/>
    </xf>
    <xf numFmtId="0" fontId="11" fillId="0" borderId="16" xfId="0" applyFont="1" applyBorder="1" applyAlignment="1">
      <alignment horizontal="center" wrapText="1"/>
    </xf>
    <xf numFmtId="0" fontId="11" fillId="0" borderId="17" xfId="0" applyFont="1" applyBorder="1" applyAlignment="1">
      <alignment horizontal="center" wrapText="1"/>
    </xf>
    <xf numFmtId="0" fontId="11" fillId="0" borderId="18" xfId="0" applyFont="1" applyBorder="1" applyAlignment="1">
      <alignment horizontal="center" wrapText="1"/>
    </xf>
    <xf numFmtId="0" fontId="11" fillId="0" borderId="19" xfId="0" applyFont="1" applyBorder="1" applyAlignment="1">
      <alignment horizontal="center" wrapText="1"/>
    </xf>
    <xf numFmtId="0" fontId="11" fillId="0" borderId="20" xfId="0" applyFont="1" applyBorder="1" applyAlignment="1">
      <alignment vertical="top" wrapText="1"/>
    </xf>
    <xf numFmtId="49" fontId="6" fillId="0" borderId="8" xfId="0" applyNumberFormat="1" applyFont="1" applyBorder="1" applyAlignment="1">
      <alignment horizontal="center" wrapText="1"/>
    </xf>
    <xf numFmtId="49" fontId="0" fillId="0" borderId="8" xfId="0" applyNumberFormat="1" applyBorder="1"/>
    <xf numFmtId="0" fontId="11" fillId="0" borderId="18" xfId="0" applyFont="1" applyBorder="1" applyAlignment="1">
      <alignment horizontal="center" wrapText="1"/>
    </xf>
    <xf numFmtId="0" fontId="6" fillId="0" borderId="0" xfId="0" applyFont="1"/>
    <xf numFmtId="164" fontId="6" fillId="0" borderId="8" xfId="0" applyNumberFormat="1" applyFont="1" applyBorder="1" applyAlignment="1">
      <alignment horizontal="right" wrapText="1"/>
    </xf>
    <xf numFmtId="164" fontId="6" fillId="0" borderId="8" xfId="0" applyNumberFormat="1" applyFont="1" applyFill="1" applyBorder="1" applyAlignment="1">
      <alignment horizontal="right" wrapText="1"/>
    </xf>
    <xf numFmtId="164" fontId="6" fillId="0" borderId="8" xfId="0" applyNumberFormat="1" applyFont="1" applyBorder="1" applyAlignment="1">
      <alignment horizontal="right" vertical="top" wrapText="1"/>
    </xf>
    <xf numFmtId="164" fontId="6" fillId="0" borderId="8" xfId="0" applyNumberFormat="1" applyFont="1" applyBorder="1" applyAlignment="1">
      <alignment horizontal="right"/>
    </xf>
    <xf numFmtId="164" fontId="7" fillId="0" borderId="8" xfId="0" applyNumberFormat="1" applyFont="1" applyBorder="1" applyAlignment="1">
      <alignment horizontal="right" vertical="top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164" fontId="3" fillId="0" borderId="8" xfId="0" applyNumberFormat="1" applyFont="1" applyBorder="1"/>
    <xf numFmtId="0" fontId="11" fillId="0" borderId="8" xfId="0" applyFont="1" applyBorder="1" applyAlignment="1">
      <alignment vertical="top" wrapText="1"/>
    </xf>
    <xf numFmtId="0" fontId="11" fillId="0" borderId="8" xfId="0" applyFont="1" applyBorder="1" applyAlignment="1">
      <alignment horizontal="center" wrapText="1"/>
    </xf>
    <xf numFmtId="164" fontId="11" fillId="0" borderId="8" xfId="0" applyNumberFormat="1" applyFont="1" applyBorder="1" applyAlignment="1">
      <alignment horizontal="right" wrapText="1"/>
    </xf>
    <xf numFmtId="0" fontId="11" fillId="0" borderId="8" xfId="0" applyFont="1" applyBorder="1" applyAlignment="1">
      <alignment wrapText="1"/>
    </xf>
    <xf numFmtId="3" fontId="11" fillId="0" borderId="8" xfId="0" applyNumberFormat="1" applyFont="1" applyBorder="1" applyAlignment="1">
      <alignment horizontal="center" wrapText="1"/>
    </xf>
    <xf numFmtId="0" fontId="11" fillId="0" borderId="8" xfId="0" applyFont="1" applyBorder="1"/>
    <xf numFmtId="0" fontId="6" fillId="0" borderId="0" xfId="0" applyFont="1" applyAlignment="1">
      <alignment wrapText="1"/>
    </xf>
    <xf numFmtId="0" fontId="7" fillId="0" borderId="8" xfId="0" applyFont="1" applyBorder="1" applyAlignment="1">
      <alignment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3" fillId="0" borderId="5" xfId="0" applyFont="1" applyBorder="1" applyAlignment="1">
      <alignment horizontal="right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0" fillId="0" borderId="10" xfId="0" applyFont="1" applyBorder="1" applyAlignment="1">
      <alignment horizontal="justify" wrapText="1"/>
    </xf>
    <xf numFmtId="0" fontId="10" fillId="0" borderId="11" xfId="0" applyFont="1" applyBorder="1" applyAlignment="1">
      <alignment horizontal="justify" wrapText="1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11" fillId="0" borderId="21" xfId="0" applyFont="1" applyBorder="1" applyAlignment="1">
      <alignment horizontal="center" wrapText="1"/>
    </xf>
    <xf numFmtId="0" fontId="11" fillId="0" borderId="20" xfId="0" applyFont="1" applyBorder="1" applyAlignment="1">
      <alignment horizontal="center" wrapText="1"/>
    </xf>
    <xf numFmtId="164" fontId="11" fillId="0" borderId="21" xfId="0" applyNumberFormat="1" applyFont="1" applyBorder="1" applyAlignment="1">
      <alignment horizontal="right" wrapText="1"/>
    </xf>
    <xf numFmtId="164" fontId="11" fillId="0" borderId="20" xfId="0" applyNumberFormat="1" applyFont="1" applyBorder="1" applyAlignment="1">
      <alignment horizontal="right" wrapText="1"/>
    </xf>
    <xf numFmtId="0" fontId="5" fillId="0" borderId="0" xfId="0" applyFont="1" applyAlignment="1">
      <alignment horizontal="center" wrapText="1"/>
    </xf>
    <xf numFmtId="0" fontId="3" fillId="0" borderId="22" xfId="0" applyFont="1" applyBorder="1" applyAlignment="1">
      <alignment horizontal="center"/>
    </xf>
    <xf numFmtId="0" fontId="11" fillId="0" borderId="21" xfId="0" applyFont="1" applyBorder="1" applyAlignment="1">
      <alignment horizontal="left" vertical="top" wrapText="1"/>
    </xf>
    <xf numFmtId="0" fontId="11" fillId="0" borderId="23" xfId="0" applyFont="1" applyBorder="1" applyAlignment="1">
      <alignment horizontal="left" vertical="top" wrapText="1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6"/>
  <sheetViews>
    <sheetView topLeftCell="A39" zoomScale="70" zoomScaleNormal="70" workbookViewId="0">
      <selection activeCell="C46" sqref="C46"/>
    </sheetView>
  </sheetViews>
  <sheetFormatPr defaultRowHeight="15"/>
  <cols>
    <col min="1" max="1" width="24" customWidth="1"/>
    <col min="2" max="2" width="44.42578125" customWidth="1"/>
    <col min="3" max="3" width="10.85546875" customWidth="1"/>
  </cols>
  <sheetData>
    <row r="1" spans="1:3">
      <c r="A1" s="48" t="s">
        <v>436</v>
      </c>
      <c r="B1" s="49"/>
      <c r="C1" s="49"/>
    </row>
    <row r="2" spans="1:3">
      <c r="A2" s="49"/>
      <c r="B2" s="49"/>
      <c r="C2" s="49"/>
    </row>
    <row r="3" spans="1:3">
      <c r="A3" s="49"/>
      <c r="B3" s="49"/>
      <c r="C3" s="49"/>
    </row>
    <row r="4" spans="1:3">
      <c r="A4" s="49"/>
      <c r="B4" s="49"/>
      <c r="C4" s="49"/>
    </row>
    <row r="5" spans="1:3" ht="30.75" customHeight="1">
      <c r="A5" s="50" t="s">
        <v>421</v>
      </c>
      <c r="B5" s="50"/>
      <c r="C5" s="50"/>
    </row>
    <row r="6" spans="1:3" ht="16.5" thickBot="1">
      <c r="A6" s="51" t="s">
        <v>1</v>
      </c>
      <c r="B6" s="51"/>
      <c r="C6" s="51"/>
    </row>
    <row r="7" spans="1:3">
      <c r="A7" s="1" t="s">
        <v>2</v>
      </c>
      <c r="B7" s="3" t="s">
        <v>4</v>
      </c>
      <c r="C7" s="52" t="s">
        <v>6</v>
      </c>
    </row>
    <row r="8" spans="1:3" ht="33.75" customHeight="1" thickBot="1">
      <c r="A8" s="2" t="s">
        <v>3</v>
      </c>
      <c r="B8" s="6" t="s">
        <v>5</v>
      </c>
      <c r="C8" s="53"/>
    </row>
    <row r="9" spans="1:3">
      <c r="A9" s="4">
        <v>1</v>
      </c>
      <c r="B9" s="5">
        <v>2</v>
      </c>
      <c r="C9" s="5">
        <v>3</v>
      </c>
    </row>
    <row r="10" spans="1:3" ht="18" customHeight="1">
      <c r="A10" s="8" t="s">
        <v>7</v>
      </c>
      <c r="B10" s="9" t="s">
        <v>8</v>
      </c>
      <c r="C10" s="35">
        <f>C11+C15+C20+C24+C26+C29+C31</f>
        <v>11411</v>
      </c>
    </row>
    <row r="11" spans="1:3" ht="19.5" customHeight="1">
      <c r="A11" s="10" t="s">
        <v>9</v>
      </c>
      <c r="B11" s="11" t="s">
        <v>10</v>
      </c>
      <c r="C11" s="33">
        <v>5535</v>
      </c>
    </row>
    <row r="12" spans="1:3" ht="45.75" hidden="1" customHeight="1" thickBot="1">
      <c r="A12" s="10" t="s">
        <v>11</v>
      </c>
      <c r="B12" s="12" t="s">
        <v>12</v>
      </c>
      <c r="C12" s="33">
        <v>5275</v>
      </c>
    </row>
    <row r="13" spans="1:3" ht="45.75" hidden="1" customHeight="1" thickBot="1">
      <c r="A13" s="10" t="s">
        <v>13</v>
      </c>
      <c r="B13" s="12" t="s">
        <v>14</v>
      </c>
      <c r="C13" s="33">
        <v>894</v>
      </c>
    </row>
    <row r="14" spans="1:3" ht="409.5" hidden="1" customHeight="1" thickBot="1">
      <c r="A14" s="10" t="s">
        <v>15</v>
      </c>
      <c r="B14" s="13" t="s">
        <v>16</v>
      </c>
      <c r="C14" s="33">
        <v>312.89999999999998</v>
      </c>
    </row>
    <row r="15" spans="1:3" ht="49.5" customHeight="1">
      <c r="A15" s="30" t="s">
        <v>288</v>
      </c>
      <c r="B15" s="13" t="s">
        <v>14</v>
      </c>
      <c r="C15" s="33">
        <f>C16+C17+C18+C19</f>
        <v>1145</v>
      </c>
    </row>
    <row r="16" spans="1:3" ht="114.75" customHeight="1">
      <c r="A16" s="10" t="s">
        <v>15</v>
      </c>
      <c r="B16" s="13" t="s">
        <v>16</v>
      </c>
      <c r="C16" s="33">
        <v>400.8</v>
      </c>
    </row>
    <row r="17" spans="1:13" ht="127.5" customHeight="1">
      <c r="A17" s="10" t="s">
        <v>17</v>
      </c>
      <c r="B17" s="13" t="s">
        <v>18</v>
      </c>
      <c r="C17" s="33">
        <v>11.4</v>
      </c>
    </row>
    <row r="18" spans="1:13" ht="111" customHeight="1">
      <c r="A18" s="10" t="s">
        <v>19</v>
      </c>
      <c r="B18" s="13" t="s">
        <v>20</v>
      </c>
      <c r="C18" s="33">
        <v>721.4</v>
      </c>
    </row>
    <row r="19" spans="1:13" ht="111" customHeight="1">
      <c r="A19" s="10" t="s">
        <v>21</v>
      </c>
      <c r="B19" s="13" t="s">
        <v>22</v>
      </c>
      <c r="C19" s="33">
        <v>11.4</v>
      </c>
    </row>
    <row r="20" spans="1:13" ht="19.5" customHeight="1">
      <c r="A20" s="10" t="s">
        <v>23</v>
      </c>
      <c r="B20" s="13" t="s">
        <v>24</v>
      </c>
      <c r="C20" s="33">
        <f>C21+C22+C23</f>
        <v>3421</v>
      </c>
    </row>
    <row r="21" spans="1:13" ht="78.75" customHeight="1">
      <c r="A21" s="10" t="s">
        <v>25</v>
      </c>
      <c r="B21" s="13" t="s">
        <v>26</v>
      </c>
      <c r="C21" s="33">
        <v>1880</v>
      </c>
    </row>
    <row r="22" spans="1:13" ht="49.5" customHeight="1">
      <c r="A22" s="10" t="s">
        <v>27</v>
      </c>
      <c r="B22" s="12" t="s">
        <v>28</v>
      </c>
      <c r="C22" s="33">
        <v>1041</v>
      </c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3" ht="50.25" customHeight="1">
      <c r="A23" s="10" t="s">
        <v>29</v>
      </c>
      <c r="B23" s="12" t="s">
        <v>30</v>
      </c>
      <c r="C23" s="33">
        <v>500</v>
      </c>
    </row>
    <row r="24" spans="1:13" ht="20.25" customHeight="1">
      <c r="A24" s="10" t="s">
        <v>31</v>
      </c>
      <c r="B24" s="12" t="s">
        <v>32</v>
      </c>
      <c r="C24" s="33">
        <f>C25</f>
        <v>79</v>
      </c>
    </row>
    <row r="25" spans="1:13" ht="86.25" customHeight="1">
      <c r="A25" s="10" t="s">
        <v>33</v>
      </c>
      <c r="B25" s="12" t="s">
        <v>34</v>
      </c>
      <c r="C25" s="33">
        <v>79</v>
      </c>
    </row>
    <row r="26" spans="1:13" ht="47.25" customHeight="1">
      <c r="A26" s="10" t="s">
        <v>35</v>
      </c>
      <c r="B26" s="12" t="s">
        <v>36</v>
      </c>
      <c r="C26" s="33">
        <f>C27+C28</f>
        <v>1177</v>
      </c>
    </row>
    <row r="27" spans="1:13" ht="105.75" customHeight="1">
      <c r="A27" s="10" t="s">
        <v>37</v>
      </c>
      <c r="B27" s="12" t="s">
        <v>38</v>
      </c>
      <c r="C27" s="33">
        <v>812</v>
      </c>
    </row>
    <row r="28" spans="1:13" ht="78" customHeight="1">
      <c r="A28" s="14" t="s">
        <v>62</v>
      </c>
      <c r="B28" s="12" t="s">
        <v>39</v>
      </c>
      <c r="C28" s="33">
        <v>365</v>
      </c>
    </row>
    <row r="29" spans="1:13" ht="30" customHeight="1">
      <c r="A29" s="10" t="s">
        <v>40</v>
      </c>
      <c r="B29" s="12" t="s">
        <v>41</v>
      </c>
      <c r="C29" s="33">
        <f>C30</f>
        <v>50</v>
      </c>
    </row>
    <row r="30" spans="1:13" ht="59.25" customHeight="1">
      <c r="A30" s="10" t="s">
        <v>42</v>
      </c>
      <c r="B30" s="12" t="s">
        <v>43</v>
      </c>
      <c r="C30" s="33">
        <v>50</v>
      </c>
    </row>
    <row r="31" spans="1:13">
      <c r="A31" s="10" t="s">
        <v>44</v>
      </c>
      <c r="B31" s="12" t="s">
        <v>45</v>
      </c>
      <c r="C31" s="33">
        <v>4</v>
      </c>
    </row>
    <row r="32" spans="1:13" ht="30" customHeight="1">
      <c r="A32" s="10" t="s">
        <v>46</v>
      </c>
      <c r="B32" s="12" t="s">
        <v>47</v>
      </c>
      <c r="C32" s="33">
        <v>4</v>
      </c>
    </row>
    <row r="33" spans="1:3" ht="19.5" customHeight="1">
      <c r="A33" s="8" t="s">
        <v>48</v>
      </c>
      <c r="B33" s="12" t="s">
        <v>49</v>
      </c>
      <c r="C33" s="35">
        <f>C34+C37+C40+C43</f>
        <v>59995.3</v>
      </c>
    </row>
    <row r="34" spans="1:3" ht="27.75" customHeight="1">
      <c r="A34" s="8" t="s">
        <v>423</v>
      </c>
      <c r="B34" s="12" t="s">
        <v>424</v>
      </c>
      <c r="C34" s="35">
        <f>C35+C36</f>
        <v>9511.2999999999993</v>
      </c>
    </row>
    <row r="35" spans="1:3" ht="28.5" customHeight="1">
      <c r="A35" s="15" t="s">
        <v>50</v>
      </c>
      <c r="B35" s="12" t="s">
        <v>51</v>
      </c>
      <c r="C35" s="33">
        <v>7940.9</v>
      </c>
    </row>
    <row r="36" spans="1:3" ht="48" customHeight="1">
      <c r="A36" s="10" t="s">
        <v>52</v>
      </c>
      <c r="B36" s="12" t="s">
        <v>53</v>
      </c>
      <c r="C36" s="33">
        <v>1570.4</v>
      </c>
    </row>
    <row r="37" spans="1:3" ht="32.25" customHeight="1">
      <c r="A37" s="8" t="s">
        <v>440</v>
      </c>
      <c r="B37" s="47" t="s">
        <v>441</v>
      </c>
      <c r="C37" s="35">
        <f>C38+C39</f>
        <v>48047</v>
      </c>
    </row>
    <row r="38" spans="1:3" ht="93" customHeight="1">
      <c r="A38" s="30" t="s">
        <v>442</v>
      </c>
      <c r="B38" s="46" t="s">
        <v>443</v>
      </c>
      <c r="C38" s="33">
        <v>21707.3</v>
      </c>
    </row>
    <row r="39" spans="1:3" ht="89.25" customHeight="1">
      <c r="A39" s="10" t="s">
        <v>444</v>
      </c>
      <c r="B39" s="12" t="s">
        <v>445</v>
      </c>
      <c r="C39" s="33">
        <v>26339.7</v>
      </c>
    </row>
    <row r="40" spans="1:3" ht="30" customHeight="1">
      <c r="A40" s="10" t="s">
        <v>425</v>
      </c>
      <c r="B40" s="12" t="s">
        <v>426</v>
      </c>
      <c r="C40" s="33">
        <f>C41+C42</f>
        <v>228</v>
      </c>
    </row>
    <row r="41" spans="1:3" ht="63.75" customHeight="1">
      <c r="A41" s="14" t="s">
        <v>54</v>
      </c>
      <c r="B41" s="14" t="s">
        <v>55</v>
      </c>
      <c r="C41" s="33">
        <v>227.6</v>
      </c>
    </row>
    <row r="42" spans="1:3" ht="47.25" customHeight="1">
      <c r="A42" s="10" t="s">
        <v>56</v>
      </c>
      <c r="B42" s="14" t="s">
        <v>57</v>
      </c>
      <c r="C42" s="33">
        <v>0.4</v>
      </c>
    </row>
    <row r="43" spans="1:3" ht="20.25" customHeight="1">
      <c r="A43" s="10" t="s">
        <v>427</v>
      </c>
      <c r="B43" s="14" t="s">
        <v>102</v>
      </c>
      <c r="C43" s="33">
        <f>C44+C45</f>
        <v>2209</v>
      </c>
    </row>
    <row r="44" spans="1:3" ht="94.5" customHeight="1">
      <c r="A44" s="10" t="s">
        <v>428</v>
      </c>
      <c r="B44" s="14" t="s">
        <v>58</v>
      </c>
      <c r="C44" s="33">
        <v>46.1</v>
      </c>
    </row>
    <row r="45" spans="1:3" ht="30.75" customHeight="1">
      <c r="A45" s="10" t="s">
        <v>59</v>
      </c>
      <c r="B45" s="14" t="s">
        <v>60</v>
      </c>
      <c r="C45" s="33">
        <v>2162.9</v>
      </c>
    </row>
    <row r="46" spans="1:3" ht="17.25" customHeight="1">
      <c r="A46" s="14"/>
      <c r="B46" s="16" t="s">
        <v>61</v>
      </c>
      <c r="C46" s="35">
        <f>C10+C33</f>
        <v>71406.3</v>
      </c>
    </row>
  </sheetData>
  <mergeCells count="4">
    <mergeCell ref="A1:C4"/>
    <mergeCell ref="A5:C5"/>
    <mergeCell ref="A6:C6"/>
    <mergeCell ref="C7:C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6"/>
  <sheetViews>
    <sheetView topLeftCell="A15" zoomScale="85" zoomScaleNormal="85" workbookViewId="0">
      <selection activeCell="A5" sqref="A5:D7"/>
    </sheetView>
  </sheetViews>
  <sheetFormatPr defaultRowHeight="15"/>
  <cols>
    <col min="1" max="1" width="55.140625" customWidth="1"/>
    <col min="4" max="4" width="14" customWidth="1"/>
  </cols>
  <sheetData>
    <row r="1" spans="1:4">
      <c r="A1" s="48" t="s">
        <v>437</v>
      </c>
      <c r="B1" s="49"/>
      <c r="C1" s="49"/>
      <c r="D1" s="49"/>
    </row>
    <row r="2" spans="1:4">
      <c r="A2" s="49"/>
      <c r="B2" s="49"/>
      <c r="C2" s="49"/>
      <c r="D2" s="49"/>
    </row>
    <row r="3" spans="1:4">
      <c r="A3" s="49"/>
      <c r="B3" s="49"/>
      <c r="C3" s="49"/>
      <c r="D3" s="49"/>
    </row>
    <row r="4" spans="1:4" ht="19.5" customHeight="1">
      <c r="A4" s="49"/>
      <c r="B4" s="49"/>
      <c r="C4" s="49"/>
      <c r="D4" s="49"/>
    </row>
    <row r="5" spans="1:4" ht="13.5" customHeight="1">
      <c r="A5" s="56" t="s">
        <v>127</v>
      </c>
      <c r="B5" s="57"/>
      <c r="C5" s="57"/>
      <c r="D5" s="57"/>
    </row>
    <row r="6" spans="1:4">
      <c r="A6" s="57"/>
      <c r="B6" s="57"/>
      <c r="C6" s="57"/>
      <c r="D6" s="57"/>
    </row>
    <row r="7" spans="1:4" ht="16.5" customHeight="1">
      <c r="A7" s="57"/>
      <c r="B7" s="57"/>
      <c r="C7" s="57"/>
      <c r="D7" s="57"/>
    </row>
    <row r="8" spans="1:4" ht="19.5" thickBot="1">
      <c r="A8" s="58" t="s">
        <v>91</v>
      </c>
      <c r="B8" s="58"/>
      <c r="C8" s="58"/>
      <c r="D8" s="58"/>
    </row>
    <row r="9" spans="1:4">
      <c r="A9" s="17" t="s">
        <v>4</v>
      </c>
      <c r="B9" s="59" t="s">
        <v>64</v>
      </c>
      <c r="C9" s="61" t="s">
        <v>65</v>
      </c>
      <c r="D9" s="54" t="s">
        <v>0</v>
      </c>
    </row>
    <row r="10" spans="1:4" ht="15" customHeight="1" thickBot="1">
      <c r="A10" s="18" t="s">
        <v>63</v>
      </c>
      <c r="B10" s="60"/>
      <c r="C10" s="62"/>
      <c r="D10" s="55"/>
    </row>
    <row r="11" spans="1:4">
      <c r="A11" s="4">
        <v>1</v>
      </c>
      <c r="B11" s="19">
        <v>2</v>
      </c>
      <c r="C11" s="19">
        <v>3</v>
      </c>
      <c r="D11" s="20">
        <v>4</v>
      </c>
    </row>
    <row r="12" spans="1:4" ht="13.5" customHeight="1">
      <c r="A12" s="14" t="s">
        <v>66</v>
      </c>
      <c r="B12" s="27" t="s">
        <v>128</v>
      </c>
      <c r="C12" s="27" t="s">
        <v>129</v>
      </c>
      <c r="D12" s="31">
        <f>'Прил 6 и 7'!C12</f>
        <v>6876.2</v>
      </c>
    </row>
    <row r="13" spans="1:4" ht="30.75" customHeight="1">
      <c r="A13" s="14" t="s">
        <v>67</v>
      </c>
      <c r="B13" s="27" t="s">
        <v>128</v>
      </c>
      <c r="C13" s="27" t="s">
        <v>130</v>
      </c>
      <c r="D13" s="31">
        <f>'Прил 6 и 7'!C13</f>
        <v>1000</v>
      </c>
    </row>
    <row r="14" spans="1:4" ht="45.75" customHeight="1">
      <c r="A14" s="21" t="s">
        <v>68</v>
      </c>
      <c r="B14" s="27" t="s">
        <v>128</v>
      </c>
      <c r="C14" s="27" t="s">
        <v>131</v>
      </c>
      <c r="D14" s="31">
        <f>'Прил 6 и 7'!C18</f>
        <v>5394.4</v>
      </c>
    </row>
    <row r="15" spans="1:4" ht="45" customHeight="1">
      <c r="A15" s="21" t="s">
        <v>69</v>
      </c>
      <c r="B15" s="27" t="s">
        <v>128</v>
      </c>
      <c r="C15" s="27" t="s">
        <v>132</v>
      </c>
      <c r="D15" s="32">
        <f>'Прил 6 и 7'!C30</f>
        <v>112.5</v>
      </c>
    </row>
    <row r="16" spans="1:4" ht="16.5" customHeight="1">
      <c r="A16" s="14" t="s">
        <v>70</v>
      </c>
      <c r="B16" s="27" t="s">
        <v>128</v>
      </c>
      <c r="C16" s="27">
        <v>11</v>
      </c>
      <c r="D16" s="31">
        <f>'Прил 6 и 7'!C33</f>
        <v>10</v>
      </c>
    </row>
    <row r="17" spans="1:4" ht="18" customHeight="1">
      <c r="A17" s="21" t="s">
        <v>71</v>
      </c>
      <c r="B17" s="27" t="s">
        <v>128</v>
      </c>
      <c r="C17" s="27">
        <v>13</v>
      </c>
      <c r="D17" s="33">
        <f>'Прил 6 и 7'!C36</f>
        <v>359.29999999999995</v>
      </c>
    </row>
    <row r="18" spans="1:4" ht="16.5" customHeight="1">
      <c r="A18" s="14" t="s">
        <v>72</v>
      </c>
      <c r="B18" s="27" t="s">
        <v>130</v>
      </c>
      <c r="C18" s="27" t="s">
        <v>129</v>
      </c>
      <c r="D18" s="31">
        <f>'Прил 6 и 7'!C45</f>
        <v>227.60000000000002</v>
      </c>
    </row>
    <row r="19" spans="1:4" ht="15.75" customHeight="1">
      <c r="A19" s="14" t="s">
        <v>73</v>
      </c>
      <c r="B19" s="27" t="s">
        <v>130</v>
      </c>
      <c r="C19" s="27" t="s">
        <v>133</v>
      </c>
      <c r="D19" s="31">
        <f>'Прил 6 и 7'!C45</f>
        <v>227.60000000000002</v>
      </c>
    </row>
    <row r="20" spans="1:4" ht="31.5" customHeight="1">
      <c r="A20" s="14" t="s">
        <v>74</v>
      </c>
      <c r="B20" s="27" t="s">
        <v>133</v>
      </c>
      <c r="C20" s="27" t="s">
        <v>129</v>
      </c>
      <c r="D20" s="31">
        <f>'Прил 6 и 7'!C50</f>
        <v>542.29999999999995</v>
      </c>
    </row>
    <row r="21" spans="1:4" ht="31.5" customHeight="1">
      <c r="A21" s="21" t="s">
        <v>75</v>
      </c>
      <c r="B21" s="27" t="s">
        <v>133</v>
      </c>
      <c r="C21" s="27" t="s">
        <v>134</v>
      </c>
      <c r="D21" s="31">
        <f>'Прил 6 и 7'!C51</f>
        <v>323.10000000000002</v>
      </c>
    </row>
    <row r="22" spans="1:4" ht="15" customHeight="1">
      <c r="A22" s="21" t="s">
        <v>76</v>
      </c>
      <c r="B22" s="27" t="s">
        <v>133</v>
      </c>
      <c r="C22" s="27">
        <v>10</v>
      </c>
      <c r="D22" s="31">
        <f>'Прил 6 и 7'!C54</f>
        <v>219.2</v>
      </c>
    </row>
    <row r="23" spans="1:4" ht="15.75" customHeight="1">
      <c r="A23" s="21" t="s">
        <v>77</v>
      </c>
      <c r="B23" s="27" t="s">
        <v>131</v>
      </c>
      <c r="C23" s="27" t="s">
        <v>129</v>
      </c>
      <c r="D23" s="31">
        <f>'Прил 6 и 7'!C59</f>
        <v>5050.5999999999995</v>
      </c>
    </row>
    <row r="24" spans="1:4" ht="16.5" customHeight="1">
      <c r="A24" s="21" t="s">
        <v>78</v>
      </c>
      <c r="B24" s="27" t="s">
        <v>131</v>
      </c>
      <c r="C24" s="27" t="s">
        <v>134</v>
      </c>
      <c r="D24" s="31">
        <f>'Прил 6 и 7'!C60</f>
        <v>4231.2</v>
      </c>
    </row>
    <row r="25" spans="1:4" ht="15" customHeight="1">
      <c r="A25" s="21" t="s">
        <v>79</v>
      </c>
      <c r="B25" s="27" t="s">
        <v>131</v>
      </c>
      <c r="C25" s="27">
        <v>12</v>
      </c>
      <c r="D25" s="31">
        <f>'Прил 6 и 7'!C77</f>
        <v>819.4</v>
      </c>
    </row>
    <row r="26" spans="1:4" ht="15.75" customHeight="1">
      <c r="A26" s="21" t="s">
        <v>80</v>
      </c>
      <c r="B26" s="27" t="s">
        <v>135</v>
      </c>
      <c r="C26" s="27" t="s">
        <v>129</v>
      </c>
      <c r="D26" s="31">
        <f>'Прил 6 и 7'!C86</f>
        <v>54681.3</v>
      </c>
    </row>
    <row r="27" spans="1:4" ht="15.75" customHeight="1">
      <c r="A27" s="14" t="s">
        <v>81</v>
      </c>
      <c r="B27" s="27" t="s">
        <v>135</v>
      </c>
      <c r="C27" s="27" t="s">
        <v>128</v>
      </c>
      <c r="D27" s="31">
        <f>'Прил 6 и 7'!C87</f>
        <v>51125.8</v>
      </c>
    </row>
    <row r="28" spans="1:4" ht="15.75" customHeight="1">
      <c r="A28" s="14" t="s">
        <v>82</v>
      </c>
      <c r="B28" s="27" t="s">
        <v>135</v>
      </c>
      <c r="C28" s="27" t="s">
        <v>130</v>
      </c>
      <c r="D28" s="31">
        <f>'Прил 6 и 7'!C103</f>
        <v>119.8</v>
      </c>
    </row>
    <row r="29" spans="1:4" ht="14.25" customHeight="1">
      <c r="A29" s="14" t="s">
        <v>83</v>
      </c>
      <c r="B29" s="27" t="s">
        <v>135</v>
      </c>
      <c r="C29" s="27" t="s">
        <v>133</v>
      </c>
      <c r="D29" s="31">
        <f>'Прил 6 и 7'!C108</f>
        <v>3435.7000000000003</v>
      </c>
    </row>
    <row r="30" spans="1:4" ht="15" customHeight="1">
      <c r="A30" s="14" t="s">
        <v>84</v>
      </c>
      <c r="B30" s="27" t="s">
        <v>136</v>
      </c>
      <c r="C30" s="27" t="s">
        <v>129</v>
      </c>
      <c r="D30" s="31">
        <f>'Прил 6 и 7'!C124</f>
        <v>16.399999999999999</v>
      </c>
    </row>
    <row r="31" spans="1:4" ht="15.75" customHeight="1">
      <c r="A31" s="14" t="s">
        <v>85</v>
      </c>
      <c r="B31" s="27" t="s">
        <v>136</v>
      </c>
      <c r="C31" s="27" t="s">
        <v>136</v>
      </c>
      <c r="D31" s="31">
        <f>'Прил 6 и 7'!C125</f>
        <v>16.399999999999999</v>
      </c>
    </row>
    <row r="32" spans="1:4" ht="15.75" customHeight="1">
      <c r="A32" s="14" t="s">
        <v>86</v>
      </c>
      <c r="B32" s="27" t="s">
        <v>137</v>
      </c>
      <c r="C32" s="27" t="s">
        <v>129</v>
      </c>
      <c r="D32" s="31">
        <f>'Прил 6 и 7'!C131</f>
        <v>3677.1</v>
      </c>
    </row>
    <row r="33" spans="1:4" ht="16.5" customHeight="1">
      <c r="A33" s="14" t="s">
        <v>87</v>
      </c>
      <c r="B33" s="27" t="s">
        <v>137</v>
      </c>
      <c r="C33" s="27" t="s">
        <v>128</v>
      </c>
      <c r="D33" s="31">
        <f>'Прил 6 и 7'!C132</f>
        <v>3677.1</v>
      </c>
    </row>
    <row r="34" spans="1:4" ht="15.75" customHeight="1">
      <c r="A34" s="21" t="s">
        <v>88</v>
      </c>
      <c r="B34" s="27">
        <v>11</v>
      </c>
      <c r="C34" s="27" t="s">
        <v>129</v>
      </c>
      <c r="D34" s="31">
        <f>'Прил 6 и 7'!C140</f>
        <v>670.5</v>
      </c>
    </row>
    <row r="35" spans="1:4" ht="15" customHeight="1">
      <c r="A35" s="21" t="s">
        <v>89</v>
      </c>
      <c r="B35" s="27">
        <v>11</v>
      </c>
      <c r="C35" s="27" t="s">
        <v>128</v>
      </c>
      <c r="D35" s="31">
        <f>'Прил 6 и 7'!C141</f>
        <v>670.5</v>
      </c>
    </row>
    <row r="36" spans="1:4" ht="16.5" customHeight="1">
      <c r="A36" s="14" t="s">
        <v>90</v>
      </c>
      <c r="B36" s="28"/>
      <c r="C36" s="28"/>
      <c r="D36" s="34">
        <f>D12+D18+D20+D23+D26+D30+D32+D34</f>
        <v>71742</v>
      </c>
    </row>
  </sheetData>
  <mergeCells count="6">
    <mergeCell ref="D9:D10"/>
    <mergeCell ref="A1:D4"/>
    <mergeCell ref="A5:D7"/>
    <mergeCell ref="A8:D8"/>
    <mergeCell ref="B9:B10"/>
    <mergeCell ref="C9:C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46"/>
  <sheetViews>
    <sheetView tabSelected="1" topLeftCell="A99" zoomScale="85" zoomScaleNormal="85" workbookViewId="0">
      <selection activeCell="E103" sqref="E103"/>
    </sheetView>
  </sheetViews>
  <sheetFormatPr defaultRowHeight="15"/>
  <cols>
    <col min="1" max="1" width="43.42578125" customWidth="1"/>
    <col min="2" max="2" width="30.140625" customWidth="1"/>
    <col min="4" max="4" width="43.85546875" customWidth="1"/>
    <col min="5" max="5" width="30.28515625" customWidth="1"/>
    <col min="6" max="6" width="12.140625" customWidth="1"/>
  </cols>
  <sheetData>
    <row r="1" spans="1:12" ht="15" customHeight="1">
      <c r="A1" s="48" t="s">
        <v>438</v>
      </c>
      <c r="B1" s="49"/>
      <c r="C1" s="49"/>
      <c r="D1" s="48" t="s">
        <v>439</v>
      </c>
      <c r="E1" s="48"/>
      <c r="F1" s="48"/>
      <c r="G1" s="37"/>
      <c r="H1" s="37"/>
      <c r="I1" s="37"/>
      <c r="J1" s="37"/>
      <c r="K1" s="37"/>
      <c r="L1" s="37"/>
    </row>
    <row r="2" spans="1:12" ht="19.5" customHeight="1">
      <c r="A2" s="49"/>
      <c r="B2" s="49"/>
      <c r="C2" s="49"/>
      <c r="D2" s="48"/>
      <c r="E2" s="48"/>
      <c r="F2" s="48"/>
      <c r="G2" s="37"/>
      <c r="H2" s="37"/>
      <c r="I2" s="37"/>
      <c r="J2" s="37"/>
      <c r="K2" s="37"/>
      <c r="L2" s="37"/>
    </row>
    <row r="3" spans="1:12" ht="13.5" customHeight="1">
      <c r="A3" s="49"/>
      <c r="B3" s="49"/>
      <c r="C3" s="49"/>
      <c r="D3" s="48"/>
      <c r="E3" s="48"/>
      <c r="F3" s="48"/>
      <c r="G3" s="37"/>
      <c r="H3" s="37"/>
      <c r="I3" s="37"/>
      <c r="J3" s="37"/>
      <c r="K3" s="37"/>
      <c r="L3" s="37"/>
    </row>
    <row r="4" spans="1:12" ht="15" customHeight="1">
      <c r="A4" s="49"/>
      <c r="B4" s="49"/>
      <c r="C4" s="49"/>
      <c r="D4" s="48"/>
      <c r="E4" s="48"/>
      <c r="F4" s="48"/>
      <c r="G4" s="37"/>
      <c r="H4" s="37"/>
      <c r="I4" s="37"/>
      <c r="J4" s="37"/>
      <c r="K4" s="37"/>
      <c r="L4" s="37"/>
    </row>
    <row r="5" spans="1:12" ht="6" customHeight="1">
      <c r="A5" s="49"/>
      <c r="B5" s="49"/>
      <c r="C5" s="49"/>
      <c r="D5" s="37"/>
      <c r="E5" s="37"/>
      <c r="F5" s="37"/>
      <c r="G5" s="37"/>
      <c r="H5" s="37"/>
      <c r="I5" s="37"/>
      <c r="J5" s="37"/>
      <c r="K5" s="37"/>
      <c r="L5" s="37"/>
    </row>
    <row r="6" spans="1:12" ht="79.5" customHeight="1">
      <c r="A6" s="67" t="s">
        <v>138</v>
      </c>
      <c r="B6" s="67"/>
      <c r="C6" s="67"/>
      <c r="D6" s="67" t="s">
        <v>422</v>
      </c>
      <c r="E6" s="67"/>
      <c r="F6" s="67"/>
      <c r="G6" s="36"/>
      <c r="H6" s="36"/>
      <c r="I6" s="36"/>
      <c r="J6" s="36"/>
      <c r="K6" s="36"/>
      <c r="L6" s="36"/>
    </row>
    <row r="7" spans="1:12" ht="16.5" thickBot="1">
      <c r="A7" s="68" t="s">
        <v>126</v>
      </c>
      <c r="B7" s="68"/>
      <c r="C7" s="68"/>
      <c r="D7" s="71" t="s">
        <v>295</v>
      </c>
      <c r="E7" s="71"/>
      <c r="F7" s="71"/>
      <c r="G7" s="38"/>
      <c r="H7" s="38"/>
      <c r="I7" s="38"/>
      <c r="J7" s="38"/>
      <c r="K7" s="38"/>
      <c r="L7" s="38"/>
    </row>
    <row r="8" spans="1:12" ht="32.25" thickBot="1">
      <c r="A8" s="22" t="s">
        <v>92</v>
      </c>
      <c r="B8" s="23" t="s">
        <v>93</v>
      </c>
      <c r="C8" s="23" t="s">
        <v>0</v>
      </c>
      <c r="D8" s="22" t="s">
        <v>92</v>
      </c>
      <c r="E8" s="23" t="s">
        <v>93</v>
      </c>
      <c r="F8" s="23" t="s">
        <v>0</v>
      </c>
    </row>
    <row r="9" spans="1:12" ht="16.5" thickBot="1">
      <c r="A9" s="24">
        <v>1</v>
      </c>
      <c r="B9" s="25">
        <v>2</v>
      </c>
      <c r="C9" s="25">
        <v>3</v>
      </c>
      <c r="D9" s="29">
        <v>1</v>
      </c>
      <c r="E9" s="25">
        <v>2</v>
      </c>
      <c r="F9" s="25">
        <v>3</v>
      </c>
    </row>
    <row r="10" spans="1:12" ht="15" customHeight="1">
      <c r="A10" s="26" t="s">
        <v>94</v>
      </c>
      <c r="B10" s="63"/>
      <c r="C10" s="65">
        <f>C12+C45+C50+C59+C86+C124+C131+C140</f>
        <v>71742</v>
      </c>
      <c r="D10" s="69" t="s">
        <v>406</v>
      </c>
      <c r="E10" s="63" t="s">
        <v>296</v>
      </c>
      <c r="F10" s="65">
        <f>F12+F45+F50+F59+F86+F124+F131+F140</f>
        <v>71742</v>
      </c>
    </row>
    <row r="11" spans="1:12" ht="15.75">
      <c r="A11" s="26" t="s">
        <v>95</v>
      </c>
      <c r="B11" s="64"/>
      <c r="C11" s="66"/>
      <c r="D11" s="70"/>
      <c r="E11" s="64"/>
      <c r="F11" s="66"/>
    </row>
    <row r="12" spans="1:12" ht="16.5" customHeight="1">
      <c r="A12" s="40" t="s">
        <v>96</v>
      </c>
      <c r="B12" s="41" t="s">
        <v>139</v>
      </c>
      <c r="C12" s="42">
        <f>C13+C18+C30+C33+C36</f>
        <v>6876.2</v>
      </c>
      <c r="D12" s="13" t="str">
        <f>A12</f>
        <v>ОБЩЕГОСУДАРСТВЕННЫЕ ВОПРОСЫ</v>
      </c>
      <c r="E12" s="41" t="s">
        <v>297</v>
      </c>
      <c r="F12" s="39">
        <f>C12</f>
        <v>6876.2</v>
      </c>
    </row>
    <row r="13" spans="1:12" ht="51.75" customHeight="1">
      <c r="A13" s="40" t="s">
        <v>97</v>
      </c>
      <c r="B13" s="41" t="s">
        <v>140</v>
      </c>
      <c r="C13" s="42">
        <f>C14</f>
        <v>1000</v>
      </c>
      <c r="D13" s="13" t="str">
        <f t="shared" ref="D13:D76" si="0">A13</f>
        <v>Функционирование высшего должностного лица субъекта Российской Федерации и муниципального образования</v>
      </c>
      <c r="E13" s="41" t="s">
        <v>298</v>
      </c>
      <c r="F13" s="39">
        <f t="shared" ref="F13:F76" si="1">C13</f>
        <v>1000</v>
      </c>
    </row>
    <row r="14" spans="1:12" ht="63.75" customHeight="1">
      <c r="A14" s="40" t="s">
        <v>141</v>
      </c>
      <c r="B14" s="41" t="s">
        <v>142</v>
      </c>
      <c r="C14" s="42">
        <f>C15</f>
        <v>1000</v>
      </c>
      <c r="D14" s="13" t="str">
        <f t="shared" si="0"/>
        <v>Муниципальная программа «Экономическое развитие городского поселения город Кадников на 2016-2018 годы»</v>
      </c>
      <c r="E14" s="41" t="s">
        <v>299</v>
      </c>
      <c r="F14" s="39">
        <f t="shared" si="1"/>
        <v>1000</v>
      </c>
    </row>
    <row r="15" spans="1:12" ht="48" customHeight="1">
      <c r="A15" s="40" t="s">
        <v>143</v>
      </c>
      <c r="B15" s="41" t="s">
        <v>279</v>
      </c>
      <c r="C15" s="42">
        <f>C16</f>
        <v>1000</v>
      </c>
      <c r="D15" s="13" t="str">
        <f t="shared" si="0"/>
        <v>Основное мероприятие "Обеспечение деятельности администрации городского поселения города Кадникова"</v>
      </c>
      <c r="E15" s="41" t="s">
        <v>300</v>
      </c>
      <c r="F15" s="39">
        <f t="shared" si="1"/>
        <v>1000</v>
      </c>
    </row>
    <row r="16" spans="1:12" ht="31.5" customHeight="1">
      <c r="A16" s="40" t="s">
        <v>148</v>
      </c>
      <c r="B16" s="41" t="s">
        <v>407</v>
      </c>
      <c r="C16" s="42">
        <f>C17</f>
        <v>1000</v>
      </c>
      <c r="D16" s="13" t="str">
        <f t="shared" si="0"/>
        <v>Расходы на обеспечение функций муниципальных органов</v>
      </c>
      <c r="E16" s="41" t="s">
        <v>420</v>
      </c>
      <c r="F16" s="39">
        <f t="shared" si="1"/>
        <v>1000</v>
      </c>
    </row>
    <row r="17" spans="1:6" ht="31.5" customHeight="1">
      <c r="A17" s="40" t="s">
        <v>144</v>
      </c>
      <c r="B17" s="41" t="s">
        <v>408</v>
      </c>
      <c r="C17" s="42">
        <v>1000</v>
      </c>
      <c r="D17" s="13" t="str">
        <f t="shared" si="0"/>
        <v>Расходы на выплаты персоналу муниципальных органов</v>
      </c>
      <c r="E17" s="41" t="s">
        <v>419</v>
      </c>
      <c r="F17" s="39">
        <f t="shared" si="1"/>
        <v>1000</v>
      </c>
    </row>
    <row r="18" spans="1:6" ht="84" customHeight="1">
      <c r="A18" s="40" t="s">
        <v>68</v>
      </c>
      <c r="B18" s="41" t="s">
        <v>145</v>
      </c>
      <c r="C18" s="42">
        <f>C19+C28+C26</f>
        <v>5394.4</v>
      </c>
      <c r="D18" s="13" t="str">
        <f t="shared" si="0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E18" s="41" t="s">
        <v>301</v>
      </c>
      <c r="F18" s="39">
        <f t="shared" si="1"/>
        <v>5394.4</v>
      </c>
    </row>
    <row r="19" spans="1:6" ht="66" customHeight="1">
      <c r="A19" s="40" t="s">
        <v>141</v>
      </c>
      <c r="B19" s="41" t="s">
        <v>147</v>
      </c>
      <c r="C19" s="42">
        <f>C20</f>
        <v>4718.5</v>
      </c>
      <c r="D19" s="13" t="str">
        <f t="shared" si="0"/>
        <v>Муниципальная программа «Экономическое развитие городского поселения город Кадников на 2016-2018 годы»</v>
      </c>
      <c r="E19" s="41" t="s">
        <v>302</v>
      </c>
      <c r="F19" s="39">
        <f t="shared" si="1"/>
        <v>4718.5</v>
      </c>
    </row>
    <row r="20" spans="1:6" ht="48.75" customHeight="1">
      <c r="A20" s="40" t="s">
        <v>143</v>
      </c>
      <c r="B20" s="41" t="s">
        <v>280</v>
      </c>
      <c r="C20" s="42">
        <f>C21</f>
        <v>4718.5</v>
      </c>
      <c r="D20" s="13" t="str">
        <f t="shared" si="0"/>
        <v>Основное мероприятие "Обеспечение деятельности администрации городского поселения города Кадникова"</v>
      </c>
      <c r="E20" s="41" t="s">
        <v>303</v>
      </c>
      <c r="F20" s="39">
        <f t="shared" si="1"/>
        <v>4718.5</v>
      </c>
    </row>
    <row r="21" spans="1:6" ht="31.5" customHeight="1">
      <c r="A21" s="40" t="s">
        <v>148</v>
      </c>
      <c r="B21" s="41" t="s">
        <v>409</v>
      </c>
      <c r="C21" s="42">
        <f>C22+C23+C24+C25</f>
        <v>4718.5</v>
      </c>
      <c r="D21" s="13" t="str">
        <f t="shared" si="0"/>
        <v>Расходы на обеспечение функций муниципальных органов</v>
      </c>
      <c r="E21" s="41" t="s">
        <v>418</v>
      </c>
      <c r="F21" s="39">
        <f t="shared" si="1"/>
        <v>4718.5</v>
      </c>
    </row>
    <row r="22" spans="1:6" ht="31.5" customHeight="1">
      <c r="A22" s="40" t="s">
        <v>144</v>
      </c>
      <c r="B22" s="41" t="s">
        <v>410</v>
      </c>
      <c r="C22" s="42">
        <v>4125.1000000000004</v>
      </c>
      <c r="D22" s="13" t="str">
        <f t="shared" si="0"/>
        <v>Расходы на выплаты персоналу муниципальных органов</v>
      </c>
      <c r="E22" s="41" t="s">
        <v>417</v>
      </c>
      <c r="F22" s="39">
        <f t="shared" si="1"/>
        <v>4125.1000000000004</v>
      </c>
    </row>
    <row r="23" spans="1:6" ht="31.5" customHeight="1">
      <c r="A23" s="40" t="s">
        <v>146</v>
      </c>
      <c r="B23" s="41" t="s">
        <v>411</v>
      </c>
      <c r="C23" s="42">
        <v>573.4</v>
      </c>
      <c r="D23" s="13" t="str">
        <f t="shared" si="0"/>
        <v>Иные закупки товаров, работ и услуг для муниципальных нужд</v>
      </c>
      <c r="E23" s="41" t="s">
        <v>416</v>
      </c>
      <c r="F23" s="39">
        <f t="shared" si="1"/>
        <v>573.4</v>
      </c>
    </row>
    <row r="24" spans="1:6" ht="21" customHeight="1">
      <c r="A24" s="40" t="s">
        <v>98</v>
      </c>
      <c r="B24" s="41" t="s">
        <v>412</v>
      </c>
      <c r="C24" s="42">
        <v>10</v>
      </c>
      <c r="D24" s="13" t="str">
        <f t="shared" si="0"/>
        <v>Исполнение судебных актов</v>
      </c>
      <c r="E24" s="41" t="s">
        <v>415</v>
      </c>
      <c r="F24" s="39">
        <f t="shared" si="1"/>
        <v>10</v>
      </c>
    </row>
    <row r="25" spans="1:6" ht="21" customHeight="1">
      <c r="A25" s="40" t="s">
        <v>99</v>
      </c>
      <c r="B25" s="41" t="s">
        <v>413</v>
      </c>
      <c r="C25" s="42">
        <v>10</v>
      </c>
      <c r="D25" s="13" t="str">
        <f t="shared" si="0"/>
        <v>Уплата налогов, сборов и иных платежей</v>
      </c>
      <c r="E25" s="41" t="s">
        <v>414</v>
      </c>
      <c r="F25" s="39">
        <f t="shared" si="1"/>
        <v>10</v>
      </c>
    </row>
    <row r="26" spans="1:6" ht="48.75" customHeight="1">
      <c r="A26" s="40" t="s">
        <v>100</v>
      </c>
      <c r="B26" s="41" t="s">
        <v>465</v>
      </c>
      <c r="C26" s="42">
        <f>C27</f>
        <v>648.9</v>
      </c>
      <c r="D26" s="13" t="str">
        <f t="shared" si="0"/>
        <v>Государственная программа "Экономическое развитие Вологодской области на 2014-2020 годы"</v>
      </c>
      <c r="E26" s="41" t="s">
        <v>467</v>
      </c>
      <c r="F26" s="39">
        <f t="shared" si="1"/>
        <v>648.9</v>
      </c>
    </row>
    <row r="27" spans="1:6" ht="31.5" customHeight="1">
      <c r="A27" s="40" t="s">
        <v>144</v>
      </c>
      <c r="B27" s="41" t="s">
        <v>466</v>
      </c>
      <c r="C27" s="42">
        <v>648.9</v>
      </c>
      <c r="D27" s="13" t="str">
        <f t="shared" si="0"/>
        <v>Расходы на выплаты персоналу муниципальных органов</v>
      </c>
      <c r="E27" s="41" t="s">
        <v>468</v>
      </c>
      <c r="F27" s="39">
        <f t="shared" si="1"/>
        <v>648.9</v>
      </c>
    </row>
    <row r="28" spans="1:6" ht="147" customHeight="1">
      <c r="A28" s="43" t="s">
        <v>101</v>
      </c>
      <c r="B28" s="41" t="s">
        <v>149</v>
      </c>
      <c r="C28" s="42">
        <f>C29</f>
        <v>27</v>
      </c>
      <c r="D28" s="13" t="str">
        <f t="shared" si="0"/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заключенными соглашениями</v>
      </c>
      <c r="E28" s="41" t="s">
        <v>304</v>
      </c>
      <c r="F28" s="39">
        <f t="shared" si="1"/>
        <v>27</v>
      </c>
    </row>
    <row r="29" spans="1:6" ht="21" customHeight="1">
      <c r="A29" s="40" t="s">
        <v>102</v>
      </c>
      <c r="B29" s="41" t="s">
        <v>150</v>
      </c>
      <c r="C29" s="42">
        <v>27</v>
      </c>
      <c r="D29" s="13" t="str">
        <f t="shared" si="0"/>
        <v>Иные межбюджетные трансферты</v>
      </c>
      <c r="E29" s="41" t="s">
        <v>305</v>
      </c>
      <c r="F29" s="39">
        <f t="shared" si="1"/>
        <v>27</v>
      </c>
    </row>
    <row r="30" spans="1:6" ht="66.75" customHeight="1">
      <c r="A30" s="40" t="s">
        <v>69</v>
      </c>
      <c r="B30" s="41" t="s">
        <v>151</v>
      </c>
      <c r="C30" s="42">
        <f>C31</f>
        <v>112.5</v>
      </c>
      <c r="D30" s="13" t="str">
        <f t="shared" si="0"/>
        <v>Обеспечение деятельности финансовых, налоговых и таможенных органов и органов финансового (финансово-бюджетного) надзора</v>
      </c>
      <c r="E30" s="41" t="s">
        <v>306</v>
      </c>
      <c r="F30" s="39">
        <f t="shared" si="1"/>
        <v>112.5</v>
      </c>
    </row>
    <row r="31" spans="1:6" ht="147" customHeight="1">
      <c r="A31" s="43" t="s">
        <v>101</v>
      </c>
      <c r="B31" s="41" t="s">
        <v>152</v>
      </c>
      <c r="C31" s="42">
        <f>C32</f>
        <v>112.5</v>
      </c>
      <c r="D31" s="13" t="str">
        <f t="shared" si="0"/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заключенными соглашениями</v>
      </c>
      <c r="E31" s="41" t="s">
        <v>307</v>
      </c>
      <c r="F31" s="39">
        <f t="shared" si="1"/>
        <v>112.5</v>
      </c>
    </row>
    <row r="32" spans="1:6" ht="21.75" customHeight="1">
      <c r="A32" s="40" t="s">
        <v>102</v>
      </c>
      <c r="B32" s="41" t="s">
        <v>153</v>
      </c>
      <c r="C32" s="42">
        <v>112.5</v>
      </c>
      <c r="D32" s="13" t="str">
        <f t="shared" si="0"/>
        <v>Иные межбюджетные трансферты</v>
      </c>
      <c r="E32" s="41" t="s">
        <v>308</v>
      </c>
      <c r="F32" s="39">
        <f t="shared" si="1"/>
        <v>112.5</v>
      </c>
    </row>
    <row r="33" spans="1:6" ht="19.5" customHeight="1">
      <c r="A33" s="40" t="s">
        <v>70</v>
      </c>
      <c r="B33" s="41" t="s">
        <v>154</v>
      </c>
      <c r="C33" s="42">
        <f>C34</f>
        <v>10</v>
      </c>
      <c r="D33" s="13" t="str">
        <f t="shared" si="0"/>
        <v>Резервные фонды</v>
      </c>
      <c r="E33" s="41" t="s">
        <v>309</v>
      </c>
      <c r="F33" s="39">
        <f t="shared" si="1"/>
        <v>10</v>
      </c>
    </row>
    <row r="34" spans="1:6" ht="19.5" customHeight="1">
      <c r="A34" s="40" t="s">
        <v>103</v>
      </c>
      <c r="B34" s="41" t="s">
        <v>155</v>
      </c>
      <c r="C34" s="42">
        <f>C35</f>
        <v>10</v>
      </c>
      <c r="D34" s="13" t="str">
        <f t="shared" si="0"/>
        <v>Резервные фонды администрации</v>
      </c>
      <c r="E34" s="41" t="s">
        <v>310</v>
      </c>
      <c r="F34" s="39">
        <f t="shared" si="1"/>
        <v>10</v>
      </c>
    </row>
    <row r="35" spans="1:6" ht="20.25" customHeight="1">
      <c r="A35" s="40" t="s">
        <v>104</v>
      </c>
      <c r="B35" s="41" t="s">
        <v>156</v>
      </c>
      <c r="C35" s="42">
        <v>10</v>
      </c>
      <c r="D35" s="13" t="str">
        <f t="shared" si="0"/>
        <v>Резервные средства</v>
      </c>
      <c r="E35" s="41" t="s">
        <v>311</v>
      </c>
      <c r="F35" s="39">
        <f t="shared" si="1"/>
        <v>10</v>
      </c>
    </row>
    <row r="36" spans="1:6" ht="20.25" customHeight="1">
      <c r="A36" s="40" t="s">
        <v>71</v>
      </c>
      <c r="B36" s="41" t="s">
        <v>157</v>
      </c>
      <c r="C36" s="42">
        <f>C37+C39+C41+C43</f>
        <v>359.29999999999995</v>
      </c>
      <c r="D36" s="13" t="str">
        <f t="shared" si="0"/>
        <v>Другие общегосударственные вопросы</v>
      </c>
      <c r="E36" s="41" t="s">
        <v>312</v>
      </c>
      <c r="F36" s="39">
        <f t="shared" si="1"/>
        <v>359.29999999999995</v>
      </c>
    </row>
    <row r="37" spans="1:6" ht="33" customHeight="1">
      <c r="A37" s="40" t="s">
        <v>105</v>
      </c>
      <c r="B37" s="41" t="s">
        <v>161</v>
      </c>
      <c r="C37" s="42">
        <f>C38</f>
        <v>55</v>
      </c>
      <c r="D37" s="13" t="str">
        <f t="shared" si="0"/>
        <v>Членский взнос в Ассоциацию "Северо-Запад"</v>
      </c>
      <c r="E37" s="41" t="s">
        <v>313</v>
      </c>
      <c r="F37" s="39">
        <f t="shared" si="1"/>
        <v>55</v>
      </c>
    </row>
    <row r="38" spans="1:6" ht="20.25" customHeight="1">
      <c r="A38" s="40" t="s">
        <v>99</v>
      </c>
      <c r="B38" s="44" t="s">
        <v>162</v>
      </c>
      <c r="C38" s="42">
        <v>55</v>
      </c>
      <c r="D38" s="13" t="str">
        <f t="shared" si="0"/>
        <v>Уплата налогов, сборов и иных платежей</v>
      </c>
      <c r="E38" s="44" t="s">
        <v>314</v>
      </c>
      <c r="F38" s="39">
        <f t="shared" si="1"/>
        <v>55</v>
      </c>
    </row>
    <row r="39" spans="1:6" ht="68.25" customHeight="1">
      <c r="A39" s="40" t="s">
        <v>106</v>
      </c>
      <c r="B39" s="44" t="s">
        <v>163</v>
      </c>
      <c r="C39" s="42">
        <f>C40</f>
        <v>150</v>
      </c>
      <c r="D39" s="13" t="str">
        <f t="shared" si="0"/>
        <v>Исполнение судебных актов по обращению взыскания на средства бюджета района и оплата государственной пошлины</v>
      </c>
      <c r="E39" s="44" t="s">
        <v>315</v>
      </c>
      <c r="F39" s="39">
        <f t="shared" si="1"/>
        <v>150</v>
      </c>
    </row>
    <row r="40" spans="1:6" ht="21.75" customHeight="1">
      <c r="A40" s="40" t="s">
        <v>98</v>
      </c>
      <c r="B40" s="44" t="s">
        <v>164</v>
      </c>
      <c r="C40" s="42">
        <v>150</v>
      </c>
      <c r="D40" s="13" t="str">
        <f t="shared" si="0"/>
        <v>Исполнение судебных актов</v>
      </c>
      <c r="E40" s="44" t="s">
        <v>316</v>
      </c>
      <c r="F40" s="39">
        <f t="shared" si="1"/>
        <v>150</v>
      </c>
    </row>
    <row r="41" spans="1:6" ht="34.5" customHeight="1">
      <c r="A41" s="40" t="s">
        <v>107</v>
      </c>
      <c r="B41" s="44" t="s">
        <v>165</v>
      </c>
      <c r="C41" s="42">
        <f>C42</f>
        <v>153.9</v>
      </c>
      <c r="D41" s="13" t="str">
        <f t="shared" si="0"/>
        <v>Расходы на обеспечение функций органов местного самоуправления</v>
      </c>
      <c r="E41" s="44" t="s">
        <v>317</v>
      </c>
      <c r="F41" s="39">
        <f t="shared" si="1"/>
        <v>153.9</v>
      </c>
    </row>
    <row r="42" spans="1:6" ht="31.5" customHeight="1">
      <c r="A42" s="40" t="s">
        <v>146</v>
      </c>
      <c r="B42" s="44" t="s">
        <v>166</v>
      </c>
      <c r="C42" s="42">
        <v>153.9</v>
      </c>
      <c r="D42" s="13" t="str">
        <f t="shared" si="0"/>
        <v>Иные закупки товаров, работ и услуг для муниципальных нужд</v>
      </c>
      <c r="E42" s="44" t="s">
        <v>318</v>
      </c>
      <c r="F42" s="39">
        <f t="shared" si="1"/>
        <v>153.9</v>
      </c>
    </row>
    <row r="43" spans="1:6" ht="143.25" customHeight="1">
      <c r="A43" s="40" t="s">
        <v>159</v>
      </c>
      <c r="B43" s="41" t="s">
        <v>158</v>
      </c>
      <c r="C43" s="42">
        <f>C44</f>
        <v>0.4</v>
      </c>
      <c r="D43" s="13" t="str">
        <f t="shared" si="0"/>
        <v>Осуществление отдельных государственных полномочий в сфере административных отношений в соответствии с законом области от 28 ноября 2005 года №1369-ОЗ "О наделении огранов местного самоуправления отдельными государственными полномочиями в сфере административных отношений"</v>
      </c>
      <c r="E43" s="41" t="s">
        <v>319</v>
      </c>
      <c r="F43" s="39">
        <f t="shared" si="1"/>
        <v>0.4</v>
      </c>
    </row>
    <row r="44" spans="1:6" ht="31.5" customHeight="1">
      <c r="A44" s="40" t="s">
        <v>146</v>
      </c>
      <c r="B44" s="41" t="s">
        <v>160</v>
      </c>
      <c r="C44" s="42">
        <v>0.4</v>
      </c>
      <c r="D44" s="13" t="str">
        <f t="shared" si="0"/>
        <v>Иные закупки товаров, работ и услуг для муниципальных нужд</v>
      </c>
      <c r="E44" s="41" t="s">
        <v>320</v>
      </c>
      <c r="F44" s="39">
        <f t="shared" si="1"/>
        <v>0.4</v>
      </c>
    </row>
    <row r="45" spans="1:6" ht="18.75" customHeight="1">
      <c r="A45" s="40" t="s">
        <v>108</v>
      </c>
      <c r="B45" s="44" t="s">
        <v>167</v>
      </c>
      <c r="C45" s="42">
        <f>C46</f>
        <v>227.60000000000002</v>
      </c>
      <c r="D45" s="13" t="str">
        <f t="shared" si="0"/>
        <v>НАЦИОНАЛЬНАЯ ОБОРОНА</v>
      </c>
      <c r="E45" s="44" t="s">
        <v>321</v>
      </c>
      <c r="F45" s="39">
        <f t="shared" si="1"/>
        <v>227.60000000000002</v>
      </c>
    </row>
    <row r="46" spans="1:6" ht="31.5" customHeight="1">
      <c r="A46" s="40" t="s">
        <v>73</v>
      </c>
      <c r="B46" s="44" t="s">
        <v>168</v>
      </c>
      <c r="C46" s="42">
        <f>C47</f>
        <v>227.60000000000002</v>
      </c>
      <c r="D46" s="13" t="str">
        <f t="shared" si="0"/>
        <v>Мобилизационная и вневойсковая подготовка</v>
      </c>
      <c r="E46" s="44" t="s">
        <v>322</v>
      </c>
      <c r="F46" s="39">
        <f t="shared" si="1"/>
        <v>227.60000000000002</v>
      </c>
    </row>
    <row r="47" spans="1:6" ht="48" customHeight="1">
      <c r="A47" s="40" t="s">
        <v>109</v>
      </c>
      <c r="B47" s="44" t="s">
        <v>169</v>
      </c>
      <c r="C47" s="42">
        <f>C48+C49</f>
        <v>227.60000000000002</v>
      </c>
      <c r="D47" s="13" t="str">
        <f t="shared" si="0"/>
        <v>Осуществление первичного воинского учета на территориях, где отсутствуют военные комиссариаты</v>
      </c>
      <c r="E47" s="44" t="s">
        <v>323</v>
      </c>
      <c r="F47" s="39">
        <f t="shared" si="1"/>
        <v>227.60000000000002</v>
      </c>
    </row>
    <row r="48" spans="1:6" ht="33" customHeight="1">
      <c r="A48" s="40" t="s">
        <v>144</v>
      </c>
      <c r="B48" s="44" t="s">
        <v>170</v>
      </c>
      <c r="C48" s="42">
        <v>212.8</v>
      </c>
      <c r="D48" s="13" t="str">
        <f t="shared" si="0"/>
        <v>Расходы на выплаты персоналу муниципальных органов</v>
      </c>
      <c r="E48" s="44" t="s">
        <v>324</v>
      </c>
      <c r="F48" s="39">
        <f t="shared" si="1"/>
        <v>212.8</v>
      </c>
    </row>
    <row r="49" spans="1:6" ht="35.25" customHeight="1">
      <c r="A49" s="40" t="s">
        <v>146</v>
      </c>
      <c r="B49" s="44" t="s">
        <v>171</v>
      </c>
      <c r="C49" s="42">
        <v>14.8</v>
      </c>
      <c r="D49" s="13" t="str">
        <f t="shared" si="0"/>
        <v>Иные закупки товаров, работ и услуг для муниципальных нужд</v>
      </c>
      <c r="E49" s="44" t="s">
        <v>325</v>
      </c>
      <c r="F49" s="39">
        <f t="shared" si="1"/>
        <v>14.8</v>
      </c>
    </row>
    <row r="50" spans="1:6" ht="51.75" customHeight="1">
      <c r="A50" s="40" t="s">
        <v>110</v>
      </c>
      <c r="B50" s="44" t="s">
        <v>172</v>
      </c>
      <c r="C50" s="42">
        <f>C51+C54</f>
        <v>542.29999999999995</v>
      </c>
      <c r="D50" s="13" t="str">
        <f t="shared" si="0"/>
        <v>НАЦИОНАЛЬНАЯ БЕЗОПАСНОСТЬ И ПРАВООХРАНИТЕЛЬНАЯ ДЕЯТЕЛЬНОСТЬ</v>
      </c>
      <c r="E50" s="44" t="s">
        <v>326</v>
      </c>
      <c r="F50" s="39">
        <f t="shared" si="1"/>
        <v>542.29999999999995</v>
      </c>
    </row>
    <row r="51" spans="1:6" ht="64.5" customHeight="1">
      <c r="A51" s="40" t="s">
        <v>75</v>
      </c>
      <c r="B51" s="44" t="s">
        <v>173</v>
      </c>
      <c r="C51" s="42">
        <f>C52</f>
        <v>323.10000000000002</v>
      </c>
      <c r="D51" s="13" t="str">
        <f t="shared" si="0"/>
        <v>Защита населения и территории от чрезвычайных ситуаций природного и техногенного характера, гражданская оборона</v>
      </c>
      <c r="E51" s="44" t="s">
        <v>327</v>
      </c>
      <c r="F51" s="39">
        <f t="shared" si="1"/>
        <v>323.10000000000002</v>
      </c>
    </row>
    <row r="52" spans="1:6" ht="144.75" customHeight="1">
      <c r="A52" s="43" t="s">
        <v>101</v>
      </c>
      <c r="B52" s="41" t="s">
        <v>174</v>
      </c>
      <c r="C52" s="42">
        <f>C53</f>
        <v>323.10000000000002</v>
      </c>
      <c r="D52" s="13" t="str">
        <f t="shared" si="0"/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заключенными соглашениями</v>
      </c>
      <c r="E52" s="41" t="s">
        <v>328</v>
      </c>
      <c r="F52" s="39">
        <f t="shared" si="1"/>
        <v>323.10000000000002</v>
      </c>
    </row>
    <row r="53" spans="1:6" ht="21.75" customHeight="1">
      <c r="A53" s="40" t="s">
        <v>102</v>
      </c>
      <c r="B53" s="41" t="s">
        <v>175</v>
      </c>
      <c r="C53" s="42">
        <v>323.10000000000002</v>
      </c>
      <c r="D53" s="13" t="str">
        <f t="shared" si="0"/>
        <v>Иные межбюджетные трансферты</v>
      </c>
      <c r="E53" s="41" t="s">
        <v>329</v>
      </c>
      <c r="F53" s="39">
        <f t="shared" si="1"/>
        <v>323.10000000000002</v>
      </c>
    </row>
    <row r="54" spans="1:6" ht="21" customHeight="1">
      <c r="A54" s="40" t="s">
        <v>76</v>
      </c>
      <c r="B54" s="44" t="s">
        <v>176</v>
      </c>
      <c r="C54" s="42">
        <f>C55</f>
        <v>219.2</v>
      </c>
      <c r="D54" s="13" t="str">
        <f t="shared" si="0"/>
        <v>Обеспечение пожарной безопасности</v>
      </c>
      <c r="E54" s="44" t="s">
        <v>330</v>
      </c>
      <c r="F54" s="39">
        <f t="shared" si="1"/>
        <v>219.2</v>
      </c>
    </row>
    <row r="55" spans="1:6" ht="68.25" customHeight="1">
      <c r="A55" s="40" t="s">
        <v>111</v>
      </c>
      <c r="B55" s="44" t="s">
        <v>177</v>
      </c>
      <c r="C55" s="42">
        <f>C56</f>
        <v>219.2</v>
      </c>
      <c r="D55" s="13" t="str">
        <f t="shared" si="0"/>
        <v>Муниципальная программа "Обеспечение первичных мер пожарной безопасности городского поселения город Кадников на 2015-2017 годы"</v>
      </c>
      <c r="E55" s="44" t="s">
        <v>331</v>
      </c>
      <c r="F55" s="39">
        <f t="shared" si="1"/>
        <v>219.2</v>
      </c>
    </row>
    <row r="56" spans="1:6" ht="35.25" customHeight="1">
      <c r="A56" s="40" t="s">
        <v>178</v>
      </c>
      <c r="B56" s="44" t="s">
        <v>179</v>
      </c>
      <c r="C56" s="42">
        <f>C57</f>
        <v>219.2</v>
      </c>
      <c r="D56" s="13" t="str">
        <f t="shared" si="0"/>
        <v>Основное мероприятие "Обеспечение первичных мер пожарной безопасности"</v>
      </c>
      <c r="E56" s="44" t="s">
        <v>332</v>
      </c>
      <c r="F56" s="39">
        <f t="shared" si="1"/>
        <v>219.2</v>
      </c>
    </row>
    <row r="57" spans="1:6" ht="34.5" customHeight="1">
      <c r="A57" s="40" t="s">
        <v>281</v>
      </c>
      <c r="B57" s="44" t="s">
        <v>282</v>
      </c>
      <c r="C57" s="42">
        <f>C58</f>
        <v>219.2</v>
      </c>
      <c r="D57" s="13" t="str">
        <f t="shared" si="0"/>
        <v>Выполнение мероприятий по обеспечению первичных мер пожарной безопасности</v>
      </c>
      <c r="E57" s="44" t="s">
        <v>333</v>
      </c>
      <c r="F57" s="39">
        <f t="shared" si="1"/>
        <v>219.2</v>
      </c>
    </row>
    <row r="58" spans="1:6" ht="31.5" customHeight="1">
      <c r="A58" s="40" t="s">
        <v>146</v>
      </c>
      <c r="B58" s="44" t="s">
        <v>283</v>
      </c>
      <c r="C58" s="42">
        <v>219.2</v>
      </c>
      <c r="D58" s="13" t="str">
        <f t="shared" si="0"/>
        <v>Иные закупки товаров, работ и услуг для муниципальных нужд</v>
      </c>
      <c r="E58" s="44" t="s">
        <v>334</v>
      </c>
      <c r="F58" s="39">
        <f t="shared" si="1"/>
        <v>219.2</v>
      </c>
    </row>
    <row r="59" spans="1:6" ht="17.25" customHeight="1">
      <c r="A59" s="40" t="s">
        <v>112</v>
      </c>
      <c r="B59" s="44" t="s">
        <v>180</v>
      </c>
      <c r="C59" s="42">
        <f>C60+C77</f>
        <v>5050.5999999999995</v>
      </c>
      <c r="D59" s="13" t="str">
        <f t="shared" si="0"/>
        <v>НАЦИОНАЛЬНАЯ ЭКОНОМИКА</v>
      </c>
      <c r="E59" s="44" t="s">
        <v>291</v>
      </c>
      <c r="F59" s="39">
        <f t="shared" si="1"/>
        <v>5050.5999999999995</v>
      </c>
    </row>
    <row r="60" spans="1:6" ht="19.5" customHeight="1">
      <c r="A60" s="40" t="s">
        <v>78</v>
      </c>
      <c r="B60" s="44" t="s">
        <v>181</v>
      </c>
      <c r="C60" s="42">
        <f>C61+C63+C75</f>
        <v>4231.2</v>
      </c>
      <c r="D60" s="13" t="str">
        <f t="shared" si="0"/>
        <v>Дорожное хозяйство (дорожные фонды)</v>
      </c>
      <c r="E60" s="44" t="s">
        <v>292</v>
      </c>
      <c r="F60" s="39">
        <f t="shared" si="1"/>
        <v>4231.2</v>
      </c>
    </row>
    <row r="61" spans="1:6" ht="48.75" customHeight="1">
      <c r="A61" s="43" t="s">
        <v>430</v>
      </c>
      <c r="B61" s="41" t="s">
        <v>431</v>
      </c>
      <c r="C61" s="42">
        <f>C62</f>
        <v>46.1</v>
      </c>
      <c r="D61" s="13" t="str">
        <f t="shared" si="0"/>
        <v>Осуществление дорожной деятельности в отношении автомобильных дорог общего пользования местного значения</v>
      </c>
      <c r="E61" s="41" t="s">
        <v>434</v>
      </c>
      <c r="F61" s="39">
        <f t="shared" si="1"/>
        <v>46.1</v>
      </c>
    </row>
    <row r="62" spans="1:6" ht="116.25" customHeight="1">
      <c r="A62" s="40" t="s">
        <v>432</v>
      </c>
      <c r="B62" s="41" t="s">
        <v>433</v>
      </c>
      <c r="C62" s="42">
        <v>46.1</v>
      </c>
      <c r="D62" s="13" t="str">
        <f t="shared" si="0"/>
        <v>Содержание автомобильных дорог общего пользования местного значения, мостов и иных транспортных инженерных сооружений в границах населенных пунктов сельских поселений и вне границ населенных пунктов поселений в границах муниципального района</v>
      </c>
      <c r="E62" s="41" t="s">
        <v>435</v>
      </c>
      <c r="F62" s="39">
        <f t="shared" si="1"/>
        <v>46.1</v>
      </c>
    </row>
    <row r="63" spans="1:6" ht="67.5" customHeight="1">
      <c r="A63" s="40" t="s">
        <v>183</v>
      </c>
      <c r="B63" s="44" t="s">
        <v>184</v>
      </c>
      <c r="C63" s="42">
        <f>C64</f>
        <v>2671.1</v>
      </c>
      <c r="D63" s="13" t="str">
        <f t="shared" si="0"/>
        <v>Муниципальная программа "Развитие городского хозяйства на территории городского поселения город Кадников на 2016-2018 годы»</v>
      </c>
      <c r="E63" s="44" t="s">
        <v>293</v>
      </c>
      <c r="F63" s="39">
        <f t="shared" si="1"/>
        <v>2671.1</v>
      </c>
    </row>
    <row r="64" spans="1:6" ht="81" customHeight="1">
      <c r="A64" s="40" t="s">
        <v>185</v>
      </c>
      <c r="B64" s="44" t="s">
        <v>186</v>
      </c>
      <c r="C64" s="42">
        <f>C65+C67+C69+C71+C73</f>
        <v>2671.1</v>
      </c>
      <c r="D64" s="13" t="str">
        <f t="shared" si="0"/>
        <v>Основное мероприятие "Осуществление дорожной деятельности и обеспечение безопасности дорожного движения на территории городского поселения город Кадников</v>
      </c>
      <c r="E64" s="44" t="s">
        <v>294</v>
      </c>
      <c r="F64" s="39">
        <f t="shared" si="1"/>
        <v>2671.1</v>
      </c>
    </row>
    <row r="65" spans="1:6" ht="48" customHeight="1">
      <c r="A65" s="40" t="s">
        <v>187</v>
      </c>
      <c r="B65" s="44" t="s">
        <v>289</v>
      </c>
      <c r="C65" s="42">
        <f>C66</f>
        <v>126.1</v>
      </c>
      <c r="D65" s="13" t="str">
        <f t="shared" si="0"/>
        <v>Выполнение мероприятий по капитальному ремонту автомобильных дорог местного значения</v>
      </c>
      <c r="E65" s="44" t="s">
        <v>335</v>
      </c>
      <c r="F65" s="39">
        <f t="shared" si="1"/>
        <v>126.1</v>
      </c>
    </row>
    <row r="66" spans="1:6" ht="34.5" customHeight="1">
      <c r="A66" s="40" t="s">
        <v>146</v>
      </c>
      <c r="B66" s="44" t="s">
        <v>290</v>
      </c>
      <c r="C66" s="42">
        <v>126.1</v>
      </c>
      <c r="D66" s="13" t="str">
        <f t="shared" si="0"/>
        <v>Иные закупки товаров, работ и услуг для муниципальных нужд</v>
      </c>
      <c r="E66" s="44" t="s">
        <v>336</v>
      </c>
      <c r="F66" s="39">
        <f t="shared" si="1"/>
        <v>126.1</v>
      </c>
    </row>
    <row r="67" spans="1:6" ht="66" customHeight="1">
      <c r="A67" s="40" t="s">
        <v>197</v>
      </c>
      <c r="B67" s="44" t="s">
        <v>198</v>
      </c>
      <c r="C67" s="42">
        <f>C68</f>
        <v>1145</v>
      </c>
      <c r="D67" s="13" t="str">
        <f t="shared" si="0"/>
        <v>Выполнение мероприятий по капитальному ремонту автомобильных дорог местного значения за счет средств дорожного фонда</v>
      </c>
      <c r="E67" s="44" t="s">
        <v>337</v>
      </c>
      <c r="F67" s="39">
        <f t="shared" si="1"/>
        <v>1145</v>
      </c>
    </row>
    <row r="68" spans="1:6" ht="33" customHeight="1">
      <c r="A68" s="40" t="s">
        <v>146</v>
      </c>
      <c r="B68" s="44" t="s">
        <v>199</v>
      </c>
      <c r="C68" s="42">
        <v>1145</v>
      </c>
      <c r="D68" s="13" t="str">
        <f t="shared" si="0"/>
        <v>Иные закупки товаров, работ и услуг для муниципальных нужд</v>
      </c>
      <c r="E68" s="44" t="s">
        <v>338</v>
      </c>
      <c r="F68" s="39">
        <f t="shared" si="1"/>
        <v>1145</v>
      </c>
    </row>
    <row r="69" spans="1:6" ht="33.75" customHeight="1">
      <c r="A69" s="40" t="s">
        <v>188</v>
      </c>
      <c r="B69" s="44" t="s">
        <v>191</v>
      </c>
      <c r="C69" s="42">
        <v>300</v>
      </c>
      <c r="D69" s="13" t="str">
        <f t="shared" si="0"/>
        <v>Выполнение мероприятий по ремонту автомобильных дорог местного значения</v>
      </c>
      <c r="E69" s="44" t="s">
        <v>339</v>
      </c>
      <c r="F69" s="39">
        <f t="shared" si="1"/>
        <v>300</v>
      </c>
    </row>
    <row r="70" spans="1:6" ht="33.75" customHeight="1">
      <c r="A70" s="40" t="s">
        <v>146</v>
      </c>
      <c r="B70" s="44" t="s">
        <v>192</v>
      </c>
      <c r="C70" s="42">
        <v>300</v>
      </c>
      <c r="D70" s="13" t="str">
        <f t="shared" si="0"/>
        <v>Иные закупки товаров, работ и услуг для муниципальных нужд</v>
      </c>
      <c r="E70" s="44" t="s">
        <v>340</v>
      </c>
      <c r="F70" s="39">
        <f t="shared" si="1"/>
        <v>300</v>
      </c>
    </row>
    <row r="71" spans="1:6" ht="33.75" customHeight="1">
      <c r="A71" s="40" t="s">
        <v>189</v>
      </c>
      <c r="B71" s="44" t="s">
        <v>193</v>
      </c>
      <c r="C71" s="42">
        <f>C72</f>
        <v>1000</v>
      </c>
      <c r="D71" s="13" t="str">
        <f t="shared" si="0"/>
        <v>Выполнение мероприятий по содержанию улично-дорожной сети</v>
      </c>
      <c r="E71" s="44" t="s">
        <v>341</v>
      </c>
      <c r="F71" s="39">
        <f t="shared" si="1"/>
        <v>1000</v>
      </c>
    </row>
    <row r="72" spans="1:6" ht="33.75" customHeight="1">
      <c r="A72" s="40" t="s">
        <v>146</v>
      </c>
      <c r="B72" s="44" t="s">
        <v>194</v>
      </c>
      <c r="C72" s="42">
        <v>1000</v>
      </c>
      <c r="D72" s="13" t="str">
        <f t="shared" si="0"/>
        <v>Иные закупки товаров, работ и услуг для муниципальных нужд</v>
      </c>
      <c r="E72" s="44" t="s">
        <v>342</v>
      </c>
      <c r="F72" s="39">
        <f t="shared" si="1"/>
        <v>1000</v>
      </c>
    </row>
    <row r="73" spans="1:6" ht="33.75" customHeight="1">
      <c r="A73" s="40" t="s">
        <v>190</v>
      </c>
      <c r="B73" s="44" t="s">
        <v>195</v>
      </c>
      <c r="C73" s="42">
        <f>C74</f>
        <v>100</v>
      </c>
      <c r="D73" s="13" t="str">
        <f t="shared" si="0"/>
        <v>Выполнение мероприятий по обеспечению безопасности дорожного движения</v>
      </c>
      <c r="E73" s="44" t="s">
        <v>343</v>
      </c>
      <c r="F73" s="39">
        <f t="shared" si="1"/>
        <v>100</v>
      </c>
    </row>
    <row r="74" spans="1:6" ht="33.75" customHeight="1">
      <c r="A74" s="40" t="s">
        <v>146</v>
      </c>
      <c r="B74" s="44" t="s">
        <v>196</v>
      </c>
      <c r="C74" s="42">
        <v>100</v>
      </c>
      <c r="D74" s="13" t="str">
        <f t="shared" si="0"/>
        <v>Иные закупки товаров, работ и услуг для муниципальных нужд</v>
      </c>
      <c r="E74" s="44" t="s">
        <v>344</v>
      </c>
      <c r="F74" s="39">
        <f t="shared" si="1"/>
        <v>100</v>
      </c>
    </row>
    <row r="75" spans="1:6" ht="52.5" customHeight="1">
      <c r="A75" s="40" t="s">
        <v>100</v>
      </c>
      <c r="B75" s="44" t="s">
        <v>453</v>
      </c>
      <c r="C75" s="42">
        <f>C76</f>
        <v>1514</v>
      </c>
      <c r="D75" s="13" t="str">
        <f t="shared" si="0"/>
        <v>Государственная программа "Экономическое развитие Вологодской области на 2014-2020 годы"</v>
      </c>
      <c r="E75" s="44" t="s">
        <v>455</v>
      </c>
      <c r="F75" s="39">
        <f t="shared" si="1"/>
        <v>1514</v>
      </c>
    </row>
    <row r="76" spans="1:6" ht="33.75" customHeight="1">
      <c r="A76" s="40" t="s">
        <v>146</v>
      </c>
      <c r="B76" s="44" t="s">
        <v>454</v>
      </c>
      <c r="C76" s="42">
        <v>1514</v>
      </c>
      <c r="D76" s="13" t="str">
        <f t="shared" si="0"/>
        <v>Иные закупки товаров, работ и услуг для муниципальных нужд</v>
      </c>
      <c r="E76" s="44" t="s">
        <v>456</v>
      </c>
      <c r="F76" s="39">
        <f t="shared" si="1"/>
        <v>1514</v>
      </c>
    </row>
    <row r="77" spans="1:6" ht="33" customHeight="1">
      <c r="A77" s="40" t="s">
        <v>79</v>
      </c>
      <c r="B77" s="44" t="s">
        <v>200</v>
      </c>
      <c r="C77" s="42">
        <f>C78+C84</f>
        <v>819.4</v>
      </c>
      <c r="D77" s="13" t="str">
        <f t="shared" ref="D77:D146" si="2">A77</f>
        <v>Другие вопросы в области национальной экономики</v>
      </c>
      <c r="E77" s="44" t="s">
        <v>345</v>
      </c>
      <c r="F77" s="39">
        <f t="shared" ref="F77:F146" si="3">C77</f>
        <v>819.4</v>
      </c>
    </row>
    <row r="78" spans="1:6" ht="33" customHeight="1">
      <c r="A78" s="40" t="s">
        <v>201</v>
      </c>
      <c r="B78" s="44" t="s">
        <v>202</v>
      </c>
      <c r="C78" s="42">
        <f>C79+C81</f>
        <v>500</v>
      </c>
      <c r="D78" s="13" t="str">
        <f t="shared" si="2"/>
        <v>Реализация государственных функций в области национальной экономики</v>
      </c>
      <c r="E78" s="44" t="s">
        <v>346</v>
      </c>
      <c r="F78" s="39">
        <f t="shared" si="3"/>
        <v>500</v>
      </c>
    </row>
    <row r="79" spans="1:6" ht="33" customHeight="1">
      <c r="A79" s="40" t="s">
        <v>113</v>
      </c>
      <c r="B79" s="44" t="s">
        <v>203</v>
      </c>
      <c r="C79" s="42">
        <f>C80</f>
        <v>150</v>
      </c>
      <c r="D79" s="13" t="str">
        <f t="shared" si="2"/>
        <v>Мероприятия по землеустройству и землепользованию</v>
      </c>
      <c r="E79" s="44" t="s">
        <v>347</v>
      </c>
      <c r="F79" s="39">
        <f t="shared" si="3"/>
        <v>150</v>
      </c>
    </row>
    <row r="80" spans="1:6" ht="36.75" customHeight="1">
      <c r="A80" s="40" t="s">
        <v>146</v>
      </c>
      <c r="B80" s="44" t="s">
        <v>204</v>
      </c>
      <c r="C80" s="42">
        <v>150</v>
      </c>
      <c r="D80" s="13" t="str">
        <f t="shared" si="2"/>
        <v>Иные закупки товаров, работ и услуг для муниципальных нужд</v>
      </c>
      <c r="E80" s="44" t="s">
        <v>348</v>
      </c>
      <c r="F80" s="39">
        <f t="shared" si="3"/>
        <v>150</v>
      </c>
    </row>
    <row r="81" spans="1:6" ht="19.5" customHeight="1">
      <c r="A81" s="40" t="s">
        <v>114</v>
      </c>
      <c r="B81" s="44" t="s">
        <v>205</v>
      </c>
      <c r="C81" s="42">
        <f>C82+C83</f>
        <v>350</v>
      </c>
      <c r="D81" s="13" t="str">
        <f t="shared" si="2"/>
        <v>Содержание муниципального имущества</v>
      </c>
      <c r="E81" s="44" t="s">
        <v>349</v>
      </c>
      <c r="F81" s="39">
        <f t="shared" si="3"/>
        <v>350</v>
      </c>
    </row>
    <row r="82" spans="1:6" ht="33" customHeight="1">
      <c r="A82" s="40" t="s">
        <v>146</v>
      </c>
      <c r="B82" s="44" t="s">
        <v>206</v>
      </c>
      <c r="C82" s="42">
        <v>320</v>
      </c>
      <c r="D82" s="13" t="str">
        <f t="shared" si="2"/>
        <v>Иные закупки товаров, работ и услуг для муниципальных нужд</v>
      </c>
      <c r="E82" s="44" t="s">
        <v>350</v>
      </c>
      <c r="F82" s="39">
        <f t="shared" si="3"/>
        <v>320</v>
      </c>
    </row>
    <row r="83" spans="1:6" ht="20.25" customHeight="1">
      <c r="A83" s="40" t="s">
        <v>99</v>
      </c>
      <c r="B83" s="44" t="s">
        <v>207</v>
      </c>
      <c r="C83" s="42">
        <v>30</v>
      </c>
      <c r="D83" s="13" t="str">
        <f t="shared" si="2"/>
        <v>Уплата налогов, сборов и иных платежей</v>
      </c>
      <c r="E83" s="44" t="s">
        <v>351</v>
      </c>
      <c r="F83" s="39">
        <f t="shared" si="3"/>
        <v>30</v>
      </c>
    </row>
    <row r="84" spans="1:6" ht="33.75" customHeight="1">
      <c r="A84" s="40" t="s">
        <v>450</v>
      </c>
      <c r="B84" s="44" t="s">
        <v>446</v>
      </c>
      <c r="C84" s="42">
        <v>319.39999999999998</v>
      </c>
      <c r="D84" s="13" t="str">
        <f t="shared" si="2"/>
        <v>Мероприятия в области строительства, архитектуры и градостроительства</v>
      </c>
      <c r="E84" s="44" t="s">
        <v>447</v>
      </c>
      <c r="F84" s="39">
        <f t="shared" si="3"/>
        <v>319.39999999999998</v>
      </c>
    </row>
    <row r="85" spans="1:6" ht="31.5" customHeight="1">
      <c r="A85" s="40" t="s">
        <v>146</v>
      </c>
      <c r="B85" s="44" t="s">
        <v>448</v>
      </c>
      <c r="C85" s="42">
        <v>319.39999999999998</v>
      </c>
      <c r="D85" s="13" t="str">
        <f t="shared" si="2"/>
        <v>Иные закупки товаров, работ и услуг для муниципальных нужд</v>
      </c>
      <c r="E85" s="44" t="s">
        <v>449</v>
      </c>
      <c r="F85" s="39">
        <f t="shared" si="3"/>
        <v>319.39999999999998</v>
      </c>
    </row>
    <row r="86" spans="1:6" ht="35.25" customHeight="1">
      <c r="A86" s="40" t="s">
        <v>115</v>
      </c>
      <c r="B86" s="44" t="s">
        <v>208</v>
      </c>
      <c r="C86" s="42">
        <f>C87+C103+C108</f>
        <v>54681.3</v>
      </c>
      <c r="D86" s="13" t="str">
        <f t="shared" si="2"/>
        <v>ЖИЛИЩНО-КОММУНАЛЬНОЕ ХОЗЯЙСТВО</v>
      </c>
      <c r="E86" s="44" t="s">
        <v>352</v>
      </c>
      <c r="F86" s="39">
        <f t="shared" si="3"/>
        <v>54681.3</v>
      </c>
    </row>
    <row r="87" spans="1:6" ht="17.25" customHeight="1">
      <c r="A87" s="40" t="s">
        <v>81</v>
      </c>
      <c r="B87" s="44" t="s">
        <v>209</v>
      </c>
      <c r="C87" s="42">
        <f>C88+C92+C100+C96+C98</f>
        <v>51125.8</v>
      </c>
      <c r="D87" s="13" t="str">
        <f t="shared" si="2"/>
        <v>Жилищное хозяйство</v>
      </c>
      <c r="E87" s="44" t="s">
        <v>353</v>
      </c>
      <c r="F87" s="39">
        <f t="shared" si="3"/>
        <v>51125.8</v>
      </c>
    </row>
    <row r="88" spans="1:6" ht="68.25" customHeight="1">
      <c r="A88" s="40" t="s">
        <v>183</v>
      </c>
      <c r="B88" s="44" t="s">
        <v>210</v>
      </c>
      <c r="C88" s="42">
        <f>C89</f>
        <v>150</v>
      </c>
      <c r="D88" s="13" t="str">
        <f t="shared" si="2"/>
        <v>Муниципальная программа "Развитие городского хозяйства на территории городского поселения город Кадников на 2016-2018 годы»</v>
      </c>
      <c r="E88" s="44" t="s">
        <v>354</v>
      </c>
      <c r="F88" s="39">
        <f t="shared" si="3"/>
        <v>150</v>
      </c>
    </row>
    <row r="89" spans="1:6" ht="65.25" customHeight="1">
      <c r="A89" s="40" t="s">
        <v>211</v>
      </c>
      <c r="B89" s="44" t="s">
        <v>212</v>
      </c>
      <c r="C89" s="42">
        <f>C90</f>
        <v>150</v>
      </c>
      <c r="D89" s="13" t="str">
        <f t="shared" si="2"/>
        <v>Основное мероприятие "Содержание имущества, находящегося в собственности городского поселения город Кадников"</v>
      </c>
      <c r="E89" s="44" t="s">
        <v>355</v>
      </c>
      <c r="F89" s="39">
        <f t="shared" si="3"/>
        <v>150</v>
      </c>
    </row>
    <row r="90" spans="1:6" ht="63" customHeight="1">
      <c r="A90" s="40" t="s">
        <v>213</v>
      </c>
      <c r="B90" s="44" t="s">
        <v>214</v>
      </c>
      <c r="C90" s="42">
        <f>C91</f>
        <v>150</v>
      </c>
      <c r="D90" s="13" t="str">
        <f t="shared" si="2"/>
        <v>Выполнение мероприятий по содержанию имущества, находящегося в собственности городского поселения город Кадников</v>
      </c>
      <c r="E90" s="44" t="s">
        <v>356</v>
      </c>
      <c r="F90" s="39">
        <f t="shared" si="3"/>
        <v>150</v>
      </c>
    </row>
    <row r="91" spans="1:6" ht="35.25" customHeight="1">
      <c r="A91" s="40" t="s">
        <v>146</v>
      </c>
      <c r="B91" s="44" t="s">
        <v>215</v>
      </c>
      <c r="C91" s="42">
        <v>150</v>
      </c>
      <c r="D91" s="13" t="str">
        <f t="shared" si="2"/>
        <v>Иные закупки товаров, работ и услуг для муниципальных нужд</v>
      </c>
      <c r="E91" s="44" t="s">
        <v>357</v>
      </c>
      <c r="F91" s="39">
        <f t="shared" si="3"/>
        <v>150</v>
      </c>
    </row>
    <row r="92" spans="1:6" ht="117.75" customHeight="1">
      <c r="A92" s="13" t="s">
        <v>216</v>
      </c>
      <c r="B92" s="44" t="s">
        <v>217</v>
      </c>
      <c r="C92" s="42">
        <f>C93</f>
        <v>2528.8000000000002</v>
      </c>
      <c r="D92" s="13" t="str">
        <f t="shared" si="2"/>
        <v>Муниципальная адресная программа по переселению граждан из аварийного жилищного фонда, расположенного на территории города Кадникова на 2014, 2015, 2016, 2017 годы с учетом необходимости развития малоэтажного жилищного строительства</v>
      </c>
      <c r="E92" s="44" t="s">
        <v>358</v>
      </c>
      <c r="F92" s="39">
        <f t="shared" si="3"/>
        <v>2528.8000000000002</v>
      </c>
    </row>
    <row r="93" spans="1:6" ht="82.5" customHeight="1">
      <c r="A93" s="40" t="s">
        <v>218</v>
      </c>
      <c r="B93" s="44" t="s">
        <v>220</v>
      </c>
      <c r="C93" s="42">
        <f>C94</f>
        <v>2528.8000000000002</v>
      </c>
      <c r="D93" s="13" t="str">
        <f t="shared" si="2"/>
        <v>Основное мероприятие "Обеспечение переселяемых граждан жильем за счет строительства жилых помещений и (или) домов с учетом необходимости развития малоэтажного жилищного строительства"</v>
      </c>
      <c r="E93" s="44" t="s">
        <v>359</v>
      </c>
      <c r="F93" s="39">
        <f t="shared" si="3"/>
        <v>2528.8000000000002</v>
      </c>
    </row>
    <row r="94" spans="1:6" ht="70.5" customHeight="1">
      <c r="A94" s="40" t="s">
        <v>219</v>
      </c>
      <c r="B94" s="44" t="s">
        <v>221</v>
      </c>
      <c r="C94" s="42">
        <f>C95</f>
        <v>2528.8000000000002</v>
      </c>
      <c r="D94" s="13" t="str">
        <f t="shared" si="2"/>
        <v>Выполнение мероприятий по строительству жилых помещений и (или) домов с учетом необходимости развития малоэтажного жилищного строительства</v>
      </c>
      <c r="E94" s="44" t="s">
        <v>360</v>
      </c>
      <c r="F94" s="39">
        <f t="shared" si="3"/>
        <v>2528.8000000000002</v>
      </c>
    </row>
    <row r="95" spans="1:6" ht="66.75" customHeight="1">
      <c r="A95" s="40" t="s">
        <v>429</v>
      </c>
      <c r="B95" s="44" t="s">
        <v>222</v>
      </c>
      <c r="C95" s="42">
        <v>2528.8000000000002</v>
      </c>
      <c r="D95" s="13" t="str">
        <f t="shared" si="2"/>
        <v>Бюджетные инвестиции</v>
      </c>
      <c r="E95" s="44" t="s">
        <v>361</v>
      </c>
      <c r="F95" s="39">
        <f t="shared" si="3"/>
        <v>2528.8000000000002</v>
      </c>
    </row>
    <row r="96" spans="1:6" ht="66.75" customHeight="1">
      <c r="A96" s="40" t="s">
        <v>451</v>
      </c>
      <c r="B96" s="44" t="s">
        <v>457</v>
      </c>
      <c r="C96" s="42">
        <v>21707.3</v>
      </c>
      <c r="D96" s="13" t="str">
        <f t="shared" si="2"/>
        <v>Субвенции на переселение граждан из аварийного жилого фонда  (средства ФСРЖКХ) 3 этап</v>
      </c>
      <c r="E96" s="44" t="s">
        <v>461</v>
      </c>
      <c r="F96" s="39">
        <f t="shared" si="3"/>
        <v>21707.3</v>
      </c>
    </row>
    <row r="97" spans="1:6" ht="66.75" customHeight="1">
      <c r="A97" s="40" t="s">
        <v>429</v>
      </c>
      <c r="B97" s="44" t="s">
        <v>458</v>
      </c>
      <c r="C97" s="42">
        <v>21707.3</v>
      </c>
      <c r="D97" s="13" t="str">
        <f t="shared" si="2"/>
        <v>Бюджетные инвестиции</v>
      </c>
      <c r="E97" s="44" t="s">
        <v>462</v>
      </c>
      <c r="F97" s="39">
        <f t="shared" si="3"/>
        <v>21707.3</v>
      </c>
    </row>
    <row r="98" spans="1:6" ht="66.75" customHeight="1">
      <c r="A98" s="40" t="s">
        <v>452</v>
      </c>
      <c r="B98" s="44" t="s">
        <v>459</v>
      </c>
      <c r="C98" s="42">
        <v>26339.7</v>
      </c>
      <c r="D98" s="13" t="str">
        <f t="shared" si="2"/>
        <v>Переселение граждан из аварийного фонда (софинансирование из областного бюджета)</v>
      </c>
      <c r="E98" s="44" t="s">
        <v>463</v>
      </c>
      <c r="F98" s="39">
        <f t="shared" si="3"/>
        <v>26339.7</v>
      </c>
    </row>
    <row r="99" spans="1:6" ht="66.75" customHeight="1">
      <c r="A99" s="40" t="s">
        <v>429</v>
      </c>
      <c r="B99" s="44" t="s">
        <v>460</v>
      </c>
      <c r="C99" s="42">
        <v>26339.7</v>
      </c>
      <c r="D99" s="13" t="str">
        <f t="shared" si="2"/>
        <v>Бюджетные инвестиции</v>
      </c>
      <c r="E99" s="44" t="s">
        <v>464</v>
      </c>
      <c r="F99" s="39">
        <f t="shared" si="3"/>
        <v>26339.7</v>
      </c>
    </row>
    <row r="100" spans="1:6" ht="21" customHeight="1">
      <c r="A100" s="40" t="s">
        <v>116</v>
      </c>
      <c r="B100" s="44" t="s">
        <v>469</v>
      </c>
      <c r="C100" s="42">
        <f>C101</f>
        <v>400</v>
      </c>
      <c r="D100" s="13" t="str">
        <f t="shared" si="2"/>
        <v>Поддержка жилищного хозяйства</v>
      </c>
      <c r="E100" s="44" t="s">
        <v>471</v>
      </c>
      <c r="F100" s="39">
        <f t="shared" si="3"/>
        <v>400</v>
      </c>
    </row>
    <row r="101" spans="1:6" ht="33" customHeight="1">
      <c r="A101" s="40" t="s">
        <v>117</v>
      </c>
      <c r="B101" s="44" t="s">
        <v>469</v>
      </c>
      <c r="C101" s="42">
        <f>C102</f>
        <v>400</v>
      </c>
      <c r="D101" s="13" t="str">
        <f t="shared" si="2"/>
        <v>Взносы на капитальный ремонт общего имущества в многоквартирном доме</v>
      </c>
      <c r="E101" s="44" t="s">
        <v>471</v>
      </c>
      <c r="F101" s="39">
        <f t="shared" si="3"/>
        <v>400</v>
      </c>
    </row>
    <row r="102" spans="1:6" ht="31.5" customHeight="1">
      <c r="A102" s="40" t="s">
        <v>146</v>
      </c>
      <c r="B102" s="44" t="s">
        <v>470</v>
      </c>
      <c r="C102" s="42">
        <v>400</v>
      </c>
      <c r="D102" s="13" t="str">
        <f t="shared" si="2"/>
        <v>Иные закупки товаров, работ и услуг для муниципальных нужд</v>
      </c>
      <c r="E102" s="44" t="s">
        <v>472</v>
      </c>
      <c r="F102" s="39">
        <f t="shared" si="3"/>
        <v>400</v>
      </c>
    </row>
    <row r="103" spans="1:6" ht="25.5" customHeight="1">
      <c r="A103" s="45" t="s">
        <v>82</v>
      </c>
      <c r="B103" s="44" t="s">
        <v>223</v>
      </c>
      <c r="C103" s="42">
        <f>C104</f>
        <v>119.8</v>
      </c>
      <c r="D103" s="13" t="str">
        <f t="shared" si="2"/>
        <v>Коммунальное хозяйство</v>
      </c>
      <c r="E103" s="44" t="s">
        <v>362</v>
      </c>
      <c r="F103" s="39">
        <f t="shared" si="3"/>
        <v>119.8</v>
      </c>
    </row>
    <row r="104" spans="1:6" ht="68.25" customHeight="1">
      <c r="A104" s="40" t="s">
        <v>183</v>
      </c>
      <c r="B104" s="44" t="s">
        <v>284</v>
      </c>
      <c r="C104" s="42">
        <f>C105</f>
        <v>119.8</v>
      </c>
      <c r="D104" s="13" t="str">
        <f t="shared" si="2"/>
        <v>Муниципальная программа "Развитие городского хозяйства на территории городского поселения город Кадников на 2016-2018 годы»</v>
      </c>
      <c r="E104" s="44" t="s">
        <v>363</v>
      </c>
      <c r="F104" s="39">
        <f t="shared" si="3"/>
        <v>119.8</v>
      </c>
    </row>
    <row r="105" spans="1:6" ht="48" customHeight="1">
      <c r="A105" s="40" t="s">
        <v>246</v>
      </c>
      <c r="B105" s="44" t="s">
        <v>285</v>
      </c>
      <c r="C105" s="42">
        <f>C106</f>
        <v>119.8</v>
      </c>
      <c r="D105" s="13" t="str">
        <f t="shared" si="2"/>
        <v>Основное мероприятие "Организация тепло-, газо-, водоснабжения и водоотведения"</v>
      </c>
      <c r="E105" s="44" t="s">
        <v>364</v>
      </c>
      <c r="F105" s="39">
        <f t="shared" si="3"/>
        <v>119.8</v>
      </c>
    </row>
    <row r="106" spans="1:6" ht="48" customHeight="1">
      <c r="A106" s="40" t="s">
        <v>247</v>
      </c>
      <c r="B106" s="44" t="s">
        <v>286</v>
      </c>
      <c r="C106" s="42">
        <f>C107</f>
        <v>119.8</v>
      </c>
      <c r="D106" s="13" t="str">
        <f t="shared" si="2"/>
        <v>Выполнение мероприятий по строительству систем тепло-, газо-, водоснабжения и водоотведения</v>
      </c>
      <c r="E106" s="44" t="s">
        <v>365</v>
      </c>
      <c r="F106" s="39">
        <f t="shared" si="3"/>
        <v>119.8</v>
      </c>
    </row>
    <row r="107" spans="1:6" ht="48" customHeight="1">
      <c r="A107" s="40" t="s">
        <v>429</v>
      </c>
      <c r="B107" s="44" t="s">
        <v>287</v>
      </c>
      <c r="C107" s="42">
        <v>119.8</v>
      </c>
      <c r="D107" s="13" t="str">
        <f t="shared" si="2"/>
        <v>Бюджетные инвестиции</v>
      </c>
      <c r="E107" s="44" t="s">
        <v>366</v>
      </c>
      <c r="F107" s="39">
        <f t="shared" si="3"/>
        <v>119.8</v>
      </c>
    </row>
    <row r="108" spans="1:6" ht="17.25" customHeight="1">
      <c r="A108" s="40" t="s">
        <v>83</v>
      </c>
      <c r="B108" s="44" t="s">
        <v>182</v>
      </c>
      <c r="C108" s="42">
        <f>C109</f>
        <v>3435.7000000000003</v>
      </c>
      <c r="D108" s="13" t="str">
        <f t="shared" si="2"/>
        <v>Благоустройство</v>
      </c>
      <c r="E108" s="44" t="s">
        <v>367</v>
      </c>
      <c r="F108" s="39">
        <f t="shared" si="3"/>
        <v>3435.7000000000003</v>
      </c>
    </row>
    <row r="109" spans="1:6" ht="67.5" customHeight="1">
      <c r="A109" s="40" t="s">
        <v>183</v>
      </c>
      <c r="B109" s="44" t="s">
        <v>224</v>
      </c>
      <c r="C109" s="42">
        <f>C110+C118+C121</f>
        <v>3435.7000000000003</v>
      </c>
      <c r="D109" s="13" t="str">
        <f t="shared" si="2"/>
        <v>Муниципальная программа "Развитие городского хозяйства на территории городского поселения город Кадников на 2016-2018 годы»</v>
      </c>
      <c r="E109" s="44" t="s">
        <v>368</v>
      </c>
      <c r="F109" s="39">
        <f t="shared" si="3"/>
        <v>3435.7000000000003</v>
      </c>
    </row>
    <row r="110" spans="1:6" ht="51" customHeight="1">
      <c r="A110" s="40" t="s">
        <v>225</v>
      </c>
      <c r="B110" s="44" t="s">
        <v>226</v>
      </c>
      <c r="C110" s="42">
        <f>C111+C114+C116</f>
        <v>3211.8</v>
      </c>
      <c r="D110" s="13" t="str">
        <f t="shared" si="2"/>
        <v>Основное мероприятие "Благоустройство и озеленение территории городского поселения город Кадников"</v>
      </c>
      <c r="E110" s="44" t="s">
        <v>369</v>
      </c>
      <c r="F110" s="39">
        <f t="shared" si="3"/>
        <v>3211.8</v>
      </c>
    </row>
    <row r="111" spans="1:6" ht="33" customHeight="1">
      <c r="A111" s="40" t="s">
        <v>232</v>
      </c>
      <c r="B111" s="44" t="s">
        <v>233</v>
      </c>
      <c r="C111" s="42">
        <f>C112+C113</f>
        <v>1508</v>
      </c>
      <c r="D111" s="13" t="str">
        <f t="shared" si="2"/>
        <v>Выполнение мероприятий по благоустройству</v>
      </c>
      <c r="E111" s="44" t="s">
        <v>370</v>
      </c>
      <c r="F111" s="39">
        <f t="shared" si="3"/>
        <v>1508</v>
      </c>
    </row>
    <row r="112" spans="1:6" ht="36" customHeight="1">
      <c r="A112" s="40" t="s">
        <v>146</v>
      </c>
      <c r="B112" s="44" t="s">
        <v>234</v>
      </c>
      <c r="C112" s="42">
        <v>1500</v>
      </c>
      <c r="D112" s="13" t="str">
        <f t="shared" si="2"/>
        <v>Иные закупки товаров, работ и услуг для муниципальных нужд</v>
      </c>
      <c r="E112" s="44" t="s">
        <v>371</v>
      </c>
      <c r="F112" s="39">
        <f t="shared" si="3"/>
        <v>1500</v>
      </c>
    </row>
    <row r="113" spans="1:6" ht="19.5" customHeight="1">
      <c r="A113" s="40" t="s">
        <v>99</v>
      </c>
      <c r="B113" s="44" t="s">
        <v>248</v>
      </c>
      <c r="C113" s="42">
        <v>8</v>
      </c>
      <c r="D113" s="13" t="str">
        <f t="shared" si="2"/>
        <v>Уплата налогов, сборов и иных платежей</v>
      </c>
      <c r="E113" s="44" t="s">
        <v>372</v>
      </c>
      <c r="F113" s="39">
        <f t="shared" si="3"/>
        <v>8</v>
      </c>
    </row>
    <row r="114" spans="1:6" ht="18" customHeight="1">
      <c r="A114" s="40" t="s">
        <v>230</v>
      </c>
      <c r="B114" s="44" t="s">
        <v>231</v>
      </c>
      <c r="C114" s="42">
        <f>C115</f>
        <v>103.8</v>
      </c>
      <c r="D114" s="13" t="str">
        <f t="shared" si="2"/>
        <v>Выполнение мероприятий по озеленению</v>
      </c>
      <c r="E114" s="44" t="s">
        <v>373</v>
      </c>
      <c r="F114" s="39">
        <f t="shared" si="3"/>
        <v>103.8</v>
      </c>
    </row>
    <row r="115" spans="1:6" ht="30.75" customHeight="1">
      <c r="A115" s="40" t="s">
        <v>146</v>
      </c>
      <c r="B115" s="44" t="s">
        <v>235</v>
      </c>
      <c r="C115" s="42">
        <v>103.8</v>
      </c>
      <c r="D115" s="13" t="str">
        <f t="shared" si="2"/>
        <v>Иные закупки товаров, работ и услуг для муниципальных нужд</v>
      </c>
      <c r="E115" s="44" t="s">
        <v>374</v>
      </c>
      <c r="F115" s="39">
        <f t="shared" si="3"/>
        <v>103.8</v>
      </c>
    </row>
    <row r="116" spans="1:6" ht="33" customHeight="1">
      <c r="A116" s="40" t="s">
        <v>227</v>
      </c>
      <c r="B116" s="44" t="s">
        <v>228</v>
      </c>
      <c r="C116" s="42">
        <f>C117</f>
        <v>1600</v>
      </c>
      <c r="D116" s="13" t="str">
        <f t="shared" si="2"/>
        <v>Выполнение мероприятий по освещению улиц</v>
      </c>
      <c r="E116" s="44" t="s">
        <v>375</v>
      </c>
      <c r="F116" s="39">
        <f t="shared" si="3"/>
        <v>1600</v>
      </c>
    </row>
    <row r="117" spans="1:6" ht="33" customHeight="1">
      <c r="A117" s="40" t="s">
        <v>146</v>
      </c>
      <c r="B117" s="44" t="s">
        <v>229</v>
      </c>
      <c r="C117" s="42">
        <v>1600</v>
      </c>
      <c r="D117" s="13" t="str">
        <f t="shared" si="2"/>
        <v>Иные закупки товаров, работ и услуг для муниципальных нужд</v>
      </c>
      <c r="E117" s="44" t="s">
        <v>376</v>
      </c>
      <c r="F117" s="39">
        <f t="shared" si="3"/>
        <v>1600</v>
      </c>
    </row>
    <row r="118" spans="1:6" ht="98.25" customHeight="1">
      <c r="A118" s="40" t="s">
        <v>241</v>
      </c>
      <c r="B118" s="44" t="s">
        <v>243</v>
      </c>
      <c r="C118" s="42">
        <f>C119</f>
        <v>50</v>
      </c>
      <c r="D118" s="13" t="str">
        <f t="shared" si="2"/>
        <v>Основное мероприятие "Осуществление отдельных государственных полномочий в сфере обеспечения санитарно-эпидемиологического благополучия населения на территории городского поселения город Кадников"</v>
      </c>
      <c r="E118" s="44" t="s">
        <v>377</v>
      </c>
      <c r="F118" s="39">
        <f t="shared" si="3"/>
        <v>50</v>
      </c>
    </row>
    <row r="119" spans="1:6" ht="97.5" customHeight="1">
      <c r="A119" s="40" t="s">
        <v>242</v>
      </c>
      <c r="B119" s="44" t="s">
        <v>244</v>
      </c>
      <c r="C119" s="42">
        <f>C120</f>
        <v>50</v>
      </c>
      <c r="D119" s="13" t="str">
        <f t="shared" si="2"/>
        <v>Выполнение мероприятий по осуществлению отдельных государственных полномочий в сфере обеспечения санитарно-эпидемиологического благополучия населения</v>
      </c>
      <c r="E119" s="44" t="s">
        <v>378</v>
      </c>
      <c r="F119" s="39">
        <f t="shared" si="3"/>
        <v>50</v>
      </c>
    </row>
    <row r="120" spans="1:6" ht="33" customHeight="1">
      <c r="A120" s="40" t="s">
        <v>146</v>
      </c>
      <c r="B120" s="44" t="s">
        <v>245</v>
      </c>
      <c r="C120" s="42">
        <v>50</v>
      </c>
      <c r="D120" s="13" t="str">
        <f t="shared" si="2"/>
        <v>Иные закупки товаров, работ и услуг для муниципальных нужд</v>
      </c>
      <c r="E120" s="44" t="s">
        <v>379</v>
      </c>
      <c r="F120" s="39">
        <f t="shared" si="3"/>
        <v>50</v>
      </c>
    </row>
    <row r="121" spans="1:6" ht="63.75" customHeight="1">
      <c r="A121" s="40" t="s">
        <v>236</v>
      </c>
      <c r="B121" s="44" t="s">
        <v>238</v>
      </c>
      <c r="C121" s="42">
        <f>C122</f>
        <v>173.9</v>
      </c>
      <c r="D121" s="13" t="str">
        <f t="shared" si="2"/>
        <v>Основное мероприятие "Организация ритуальных услуг и содержание мест захоронения на территории городского поселения города Кадникова"</v>
      </c>
      <c r="E121" s="44" t="s">
        <v>380</v>
      </c>
      <c r="F121" s="39">
        <f t="shared" si="3"/>
        <v>173.9</v>
      </c>
    </row>
    <row r="122" spans="1:6" ht="47.25" customHeight="1">
      <c r="A122" s="40" t="s">
        <v>239</v>
      </c>
      <c r="B122" s="41" t="s">
        <v>237</v>
      </c>
      <c r="C122" s="42">
        <f>C123</f>
        <v>173.9</v>
      </c>
      <c r="D122" s="13" t="str">
        <f t="shared" si="2"/>
        <v>Выполнение мероприятий по организации ритуальных услуг и содержанию мест захоронения</v>
      </c>
      <c r="E122" s="41" t="s">
        <v>381</v>
      </c>
      <c r="F122" s="39">
        <f t="shared" si="3"/>
        <v>173.9</v>
      </c>
    </row>
    <row r="123" spans="1:6" ht="35.25" customHeight="1">
      <c r="A123" s="40" t="s">
        <v>146</v>
      </c>
      <c r="B123" s="44" t="s">
        <v>240</v>
      </c>
      <c r="C123" s="42">
        <v>173.9</v>
      </c>
      <c r="D123" s="13" t="str">
        <f t="shared" si="2"/>
        <v>Иные закупки товаров, работ и услуг для муниципальных нужд</v>
      </c>
      <c r="E123" s="44" t="s">
        <v>382</v>
      </c>
      <c r="F123" s="39">
        <f t="shared" si="3"/>
        <v>173.9</v>
      </c>
    </row>
    <row r="124" spans="1:6" ht="18" customHeight="1">
      <c r="A124" s="40" t="s">
        <v>118</v>
      </c>
      <c r="B124" s="44" t="s">
        <v>249</v>
      </c>
      <c r="C124" s="42">
        <f t="shared" ref="C124:C129" si="4">C125</f>
        <v>16.399999999999999</v>
      </c>
      <c r="D124" s="13" t="str">
        <f t="shared" si="2"/>
        <v>ОБРАЗОВАНИЕ</v>
      </c>
      <c r="E124" s="44" t="s">
        <v>383</v>
      </c>
      <c r="F124" s="39">
        <f t="shared" si="3"/>
        <v>16.399999999999999</v>
      </c>
    </row>
    <row r="125" spans="1:6" ht="33.75" customHeight="1">
      <c r="A125" s="40" t="s">
        <v>85</v>
      </c>
      <c r="B125" s="44" t="s">
        <v>250</v>
      </c>
      <c r="C125" s="42">
        <f t="shared" si="4"/>
        <v>16.399999999999999</v>
      </c>
      <c r="D125" s="13" t="str">
        <f t="shared" si="2"/>
        <v>Молодежная политика и оздоровление детей</v>
      </c>
      <c r="E125" s="44" t="s">
        <v>384</v>
      </c>
      <c r="F125" s="39">
        <f t="shared" si="3"/>
        <v>16.399999999999999</v>
      </c>
    </row>
    <row r="126" spans="1:6" ht="87.75" customHeight="1">
      <c r="A126" s="40" t="s">
        <v>251</v>
      </c>
      <c r="B126" s="44" t="s">
        <v>252</v>
      </c>
      <c r="C126" s="42">
        <f t="shared" si="4"/>
        <v>16.399999999999999</v>
      </c>
      <c r="D126" s="13" t="str">
        <f t="shared" si="2"/>
        <v>Муниципальная программа "Развитие культуры, физической культуры, спорта и реализация молодежной политики на территории городского поселения город Кадников на 2015-2017 годы"</v>
      </c>
      <c r="E126" s="44" t="s">
        <v>385</v>
      </c>
      <c r="F126" s="39">
        <f t="shared" si="3"/>
        <v>16.399999999999999</v>
      </c>
    </row>
    <row r="127" spans="1:6" ht="32.25" customHeight="1">
      <c r="A127" s="40" t="s">
        <v>119</v>
      </c>
      <c r="B127" s="44" t="s">
        <v>253</v>
      </c>
      <c r="C127" s="42">
        <f t="shared" si="4"/>
        <v>16.399999999999999</v>
      </c>
      <c r="D127" s="13" t="str">
        <f t="shared" si="2"/>
        <v>Подпрограмма "Реализация молодежной политики"</v>
      </c>
      <c r="E127" s="44" t="s">
        <v>386</v>
      </c>
      <c r="F127" s="39">
        <f t="shared" si="3"/>
        <v>16.399999999999999</v>
      </c>
    </row>
    <row r="128" spans="1:6" ht="51.75" customHeight="1">
      <c r="A128" s="40" t="s">
        <v>272</v>
      </c>
      <c r="B128" s="44" t="s">
        <v>254</v>
      </c>
      <c r="C128" s="42">
        <f t="shared" si="4"/>
        <v>16.399999999999999</v>
      </c>
      <c r="D128" s="13" t="str">
        <f t="shared" si="2"/>
        <v>Основное мероприятие "Организация и проведение социально значимых мероприятий"</v>
      </c>
      <c r="E128" s="44" t="s">
        <v>387</v>
      </c>
      <c r="F128" s="39">
        <f t="shared" si="3"/>
        <v>16.399999999999999</v>
      </c>
    </row>
    <row r="129" spans="1:6" ht="51.75" customHeight="1">
      <c r="A129" s="40" t="s">
        <v>273</v>
      </c>
      <c r="B129" s="44" t="s">
        <v>255</v>
      </c>
      <c r="C129" s="42">
        <f t="shared" si="4"/>
        <v>16.399999999999999</v>
      </c>
      <c r="D129" s="13" t="str">
        <f t="shared" si="2"/>
        <v>Выполнения мероприятий по организации и проведению социально значимых мероприятий</v>
      </c>
      <c r="E129" s="44" t="s">
        <v>388</v>
      </c>
      <c r="F129" s="39">
        <f t="shared" si="3"/>
        <v>16.399999999999999</v>
      </c>
    </row>
    <row r="130" spans="1:6" ht="39" customHeight="1">
      <c r="A130" s="40" t="s">
        <v>146</v>
      </c>
      <c r="B130" s="44" t="s">
        <v>256</v>
      </c>
      <c r="C130" s="42">
        <v>16.399999999999999</v>
      </c>
      <c r="D130" s="13" t="str">
        <f t="shared" si="2"/>
        <v>Иные закупки товаров, работ и услуг для муниципальных нужд</v>
      </c>
      <c r="E130" s="44" t="s">
        <v>389</v>
      </c>
      <c r="F130" s="39">
        <f t="shared" si="3"/>
        <v>16.399999999999999</v>
      </c>
    </row>
    <row r="131" spans="1:6" ht="20.25" customHeight="1">
      <c r="A131" s="40" t="s">
        <v>120</v>
      </c>
      <c r="B131" s="44" t="s">
        <v>257</v>
      </c>
      <c r="C131" s="42">
        <f>C132</f>
        <v>3677.1</v>
      </c>
      <c r="D131" s="13" t="str">
        <f t="shared" si="2"/>
        <v>КУЛЬТУРА, КИНЕМАТОГРАФИЯ</v>
      </c>
      <c r="E131" s="44" t="s">
        <v>390</v>
      </c>
      <c r="F131" s="39">
        <f t="shared" si="3"/>
        <v>3677.1</v>
      </c>
    </row>
    <row r="132" spans="1:6" ht="19.5" customHeight="1">
      <c r="A132" s="40" t="s">
        <v>87</v>
      </c>
      <c r="B132" s="44" t="s">
        <v>258</v>
      </c>
      <c r="C132" s="42">
        <f>C133+C138</f>
        <v>3677.1</v>
      </c>
      <c r="D132" s="13" t="str">
        <f t="shared" si="2"/>
        <v>Культура</v>
      </c>
      <c r="E132" s="44" t="s">
        <v>391</v>
      </c>
      <c r="F132" s="39">
        <f t="shared" si="3"/>
        <v>3677.1</v>
      </c>
    </row>
    <row r="133" spans="1:6" ht="79.5" customHeight="1">
      <c r="A133" s="40" t="s">
        <v>251</v>
      </c>
      <c r="B133" s="44" t="s">
        <v>262</v>
      </c>
      <c r="C133" s="42">
        <f>C134</f>
        <v>3530.9</v>
      </c>
      <c r="D133" s="13" t="str">
        <f t="shared" si="2"/>
        <v>Муниципальная программа "Развитие культуры, физической культуры, спорта и реализация молодежной политики на территории городского поселения город Кадников на 2015-2017 годы"</v>
      </c>
      <c r="E133" s="44" t="s">
        <v>392</v>
      </c>
      <c r="F133" s="39">
        <f t="shared" si="3"/>
        <v>3530.9</v>
      </c>
    </row>
    <row r="134" spans="1:6" ht="49.5" customHeight="1">
      <c r="A134" s="40" t="s">
        <v>121</v>
      </c>
      <c r="B134" s="44" t="s">
        <v>261</v>
      </c>
      <c r="C134" s="42">
        <f>C135</f>
        <v>3530.9</v>
      </c>
      <c r="D134" s="13" t="str">
        <f t="shared" si="2"/>
        <v>Подпрограмма "Организация досуга и обеспечение жителей поселения услугами организации культуры"</v>
      </c>
      <c r="E134" s="44" t="s">
        <v>393</v>
      </c>
      <c r="F134" s="39">
        <f t="shared" si="3"/>
        <v>3530.9</v>
      </c>
    </row>
    <row r="135" spans="1:6" ht="62.25" customHeight="1">
      <c r="A135" s="40" t="s">
        <v>263</v>
      </c>
      <c r="B135" s="44" t="s">
        <v>264</v>
      </c>
      <c r="C135" s="42">
        <f>C136</f>
        <v>3530.9</v>
      </c>
      <c r="D135" s="13" t="str">
        <f t="shared" si="2"/>
        <v>Основное мероприятие "Обеспечение выполнения муниципального задания учреждениями культурно-досугового типа"</v>
      </c>
      <c r="E135" s="44" t="s">
        <v>394</v>
      </c>
      <c r="F135" s="39">
        <f t="shared" si="3"/>
        <v>3530.9</v>
      </c>
    </row>
    <row r="136" spans="1:6" ht="52.5" customHeight="1">
      <c r="A136" s="40" t="s">
        <v>274</v>
      </c>
      <c r="B136" s="44" t="s">
        <v>265</v>
      </c>
      <c r="C136" s="42">
        <f>C137</f>
        <v>3530.9</v>
      </c>
      <c r="D136" s="13" t="str">
        <f t="shared" si="2"/>
        <v>Выполнение мероприятий по обеспечению выполнения муниципального задания учреждениями культурно-досугового типа</v>
      </c>
      <c r="E136" s="44" t="s">
        <v>395</v>
      </c>
      <c r="F136" s="39">
        <f t="shared" si="3"/>
        <v>3530.9</v>
      </c>
    </row>
    <row r="137" spans="1:6" ht="18.75" customHeight="1">
      <c r="A137" s="40" t="s">
        <v>122</v>
      </c>
      <c r="B137" s="44" t="s">
        <v>266</v>
      </c>
      <c r="C137" s="42">
        <v>3530.9</v>
      </c>
      <c r="D137" s="13" t="str">
        <f t="shared" si="2"/>
        <v>Субсидии бюджетным учреждениям</v>
      </c>
      <c r="E137" s="44" t="s">
        <v>396</v>
      </c>
      <c r="F137" s="39">
        <f t="shared" si="3"/>
        <v>3530.9</v>
      </c>
    </row>
    <row r="138" spans="1:6" ht="141.75" customHeight="1">
      <c r="A138" s="40" t="s">
        <v>101</v>
      </c>
      <c r="B138" s="44" t="s">
        <v>259</v>
      </c>
      <c r="C138" s="42">
        <f>C139</f>
        <v>146.19999999999999</v>
      </c>
      <c r="D138" s="13" t="str">
        <f t="shared" si="2"/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заключенными соглашениями</v>
      </c>
      <c r="E138" s="44" t="s">
        <v>397</v>
      </c>
      <c r="F138" s="39">
        <f t="shared" si="3"/>
        <v>146.19999999999999</v>
      </c>
    </row>
    <row r="139" spans="1:6" ht="20.25" customHeight="1">
      <c r="A139" s="40" t="s">
        <v>102</v>
      </c>
      <c r="B139" s="44" t="s">
        <v>260</v>
      </c>
      <c r="C139" s="42">
        <v>146.19999999999999</v>
      </c>
      <c r="D139" s="13" t="str">
        <f t="shared" si="2"/>
        <v>Иные межбюджетные трансферты</v>
      </c>
      <c r="E139" s="44" t="s">
        <v>398</v>
      </c>
      <c r="F139" s="39">
        <f t="shared" si="3"/>
        <v>146.19999999999999</v>
      </c>
    </row>
    <row r="140" spans="1:6" ht="16.5" customHeight="1">
      <c r="A140" s="40" t="s">
        <v>123</v>
      </c>
      <c r="B140" s="44" t="s">
        <v>267</v>
      </c>
      <c r="C140" s="42">
        <f t="shared" ref="C140:C145" si="5">C141</f>
        <v>670.5</v>
      </c>
      <c r="D140" s="13" t="str">
        <f t="shared" si="2"/>
        <v>ФИЗИЧЕСКАЯ КУЛЬТУРА И СПОРТ</v>
      </c>
      <c r="E140" s="44" t="s">
        <v>399</v>
      </c>
      <c r="F140" s="39">
        <f t="shared" si="3"/>
        <v>670.5</v>
      </c>
    </row>
    <row r="141" spans="1:6" ht="19.5" customHeight="1">
      <c r="A141" s="40" t="s">
        <v>124</v>
      </c>
      <c r="B141" s="44" t="s">
        <v>268</v>
      </c>
      <c r="C141" s="42">
        <f t="shared" si="5"/>
        <v>670.5</v>
      </c>
      <c r="D141" s="13" t="str">
        <f t="shared" si="2"/>
        <v>Физическая культура</v>
      </c>
      <c r="E141" s="44" t="s">
        <v>400</v>
      </c>
      <c r="F141" s="39">
        <f t="shared" si="3"/>
        <v>670.5</v>
      </c>
    </row>
    <row r="142" spans="1:6" ht="84" customHeight="1">
      <c r="A142" s="40" t="s">
        <v>251</v>
      </c>
      <c r="B142" s="44" t="s">
        <v>269</v>
      </c>
      <c r="C142" s="42">
        <f t="shared" si="5"/>
        <v>670.5</v>
      </c>
      <c r="D142" s="13" t="str">
        <f t="shared" si="2"/>
        <v>Муниципальная программа "Развитие культуры, физической культуры, спорта и реализация молодежной политики на территории городского поселения город Кадников на 2015-2017 годы"</v>
      </c>
      <c r="E142" s="44" t="s">
        <v>401</v>
      </c>
      <c r="F142" s="39">
        <f t="shared" si="3"/>
        <v>670.5</v>
      </c>
    </row>
    <row r="143" spans="1:6" ht="33" customHeight="1">
      <c r="A143" s="40" t="s">
        <v>125</v>
      </c>
      <c r="B143" s="44" t="s">
        <v>270</v>
      </c>
      <c r="C143" s="42">
        <f t="shared" si="5"/>
        <v>670.5</v>
      </c>
      <c r="D143" s="13" t="str">
        <f t="shared" si="2"/>
        <v>Подпрограмма "Развитие физической культуры и спорта"</v>
      </c>
      <c r="E143" s="44" t="s">
        <v>402</v>
      </c>
      <c r="F143" s="39">
        <f t="shared" si="3"/>
        <v>670.5</v>
      </c>
    </row>
    <row r="144" spans="1:6" ht="33.75" customHeight="1">
      <c r="A144" s="40" t="s">
        <v>271</v>
      </c>
      <c r="B144" s="44" t="s">
        <v>276</v>
      </c>
      <c r="C144" s="42">
        <f t="shared" si="5"/>
        <v>670.5</v>
      </c>
      <c r="D144" s="13" t="str">
        <f t="shared" si="2"/>
        <v>Основное мероприятие "Организация и проведение спортивных мероприятий"</v>
      </c>
      <c r="E144" s="44" t="s">
        <v>403</v>
      </c>
      <c r="F144" s="39">
        <f t="shared" si="3"/>
        <v>670.5</v>
      </c>
    </row>
    <row r="145" spans="1:6" ht="33.75" customHeight="1">
      <c r="A145" s="40" t="s">
        <v>275</v>
      </c>
      <c r="B145" s="44" t="s">
        <v>277</v>
      </c>
      <c r="C145" s="42">
        <f t="shared" si="5"/>
        <v>670.5</v>
      </c>
      <c r="D145" s="13" t="str">
        <f t="shared" si="2"/>
        <v>Выполнение мероприятий по организации и проведению спортивных мероприятий</v>
      </c>
      <c r="E145" s="44" t="s">
        <v>404</v>
      </c>
      <c r="F145" s="39">
        <f t="shared" si="3"/>
        <v>670.5</v>
      </c>
    </row>
    <row r="146" spans="1:6" ht="31.5">
      <c r="A146" s="40" t="s">
        <v>146</v>
      </c>
      <c r="B146" s="44" t="s">
        <v>278</v>
      </c>
      <c r="C146" s="42">
        <v>670.5</v>
      </c>
      <c r="D146" s="13" t="str">
        <f t="shared" si="2"/>
        <v>Иные закупки товаров, работ и услуг для муниципальных нужд</v>
      </c>
      <c r="E146" s="44" t="s">
        <v>405</v>
      </c>
      <c r="F146" s="39">
        <f t="shared" si="3"/>
        <v>670.5</v>
      </c>
    </row>
  </sheetData>
  <mergeCells count="11">
    <mergeCell ref="E10:E11"/>
    <mergeCell ref="F10:F11"/>
    <mergeCell ref="D10:D11"/>
    <mergeCell ref="D6:F6"/>
    <mergeCell ref="D1:F4"/>
    <mergeCell ref="D7:F7"/>
    <mergeCell ref="B10:B11"/>
    <mergeCell ref="C10:C11"/>
    <mergeCell ref="A1:C5"/>
    <mergeCell ref="A6:C6"/>
    <mergeCell ref="A7:C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 2</vt:lpstr>
      <vt:lpstr>Прил 5</vt:lpstr>
      <vt:lpstr>Прил 6 и 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2016-02-09T08:01:25Z</dcterms:modified>
</cp:coreProperties>
</file>